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664" tabRatio="592" activeTab="0"/>
  </bookViews>
  <sheets>
    <sheet name="Lanovka_Příloha VZ " sheetId="1" r:id="rId1"/>
    <sheet name="Pokyny pro výr. 2017" sheetId="2" r:id="rId2"/>
  </sheets>
  <definedNames/>
  <calcPr fullCalcOnLoad="1"/>
</workbook>
</file>

<file path=xl/sharedStrings.xml><?xml version="1.0" encoding="utf-8"?>
<sst xmlns="http://schemas.openxmlformats.org/spreadsheetml/2006/main" count="204" uniqueCount="131">
  <si>
    <t>Doba plnění: dle údajů uvedených v technické specifikaci pro jednotlivé porosty</t>
  </si>
  <si>
    <t>Technická specifikace</t>
  </si>
  <si>
    <t>T ě ž b a   JMP</t>
  </si>
  <si>
    <t>P ř i b l i ž o v á n í</t>
  </si>
  <si>
    <t>Porost</t>
  </si>
  <si>
    <t>Těžba</t>
  </si>
  <si>
    <t>délky sortimentů</t>
  </si>
  <si>
    <t>Celkem</t>
  </si>
  <si>
    <t>jehl.</t>
  </si>
  <si>
    <t>list.</t>
  </si>
  <si>
    <t>Terénní typ (Tt)</t>
  </si>
  <si>
    <t>4-5 m</t>
  </si>
  <si>
    <t>8,+ m</t>
  </si>
  <si>
    <t>vzdálenost</t>
  </si>
  <si>
    <t>požadovaná technologie</t>
  </si>
  <si>
    <t>kód</t>
  </si>
  <si>
    <t>m</t>
  </si>
  <si>
    <t>Stupeň stromové hmotnatosti</t>
  </si>
  <si>
    <t>Terénní typ (Tt) - kód dle Hospodářské knihy</t>
  </si>
  <si>
    <t>Tt</t>
  </si>
  <si>
    <t>Sklon v %</t>
  </si>
  <si>
    <t>Charakter</t>
  </si>
  <si>
    <t>do 8</t>
  </si>
  <si>
    <t>únosný</t>
  </si>
  <si>
    <t>neúnosný</t>
  </si>
  <si>
    <t>s překážkami</t>
  </si>
  <si>
    <t xml:space="preserve"> 9 - 15</t>
  </si>
  <si>
    <t xml:space="preserve"> 16 -25</t>
  </si>
  <si>
    <t xml:space="preserve"> 26 - 40</t>
  </si>
  <si>
    <t>nad 40</t>
  </si>
  <si>
    <t>bez DPH</t>
  </si>
  <si>
    <t>včetně DPH</t>
  </si>
  <si>
    <r>
      <t>m</t>
    </r>
    <r>
      <rPr>
        <vertAlign val="superscript"/>
        <sz val="8"/>
        <rFont val="Arial CE"/>
        <family val="0"/>
      </rPr>
      <t>3</t>
    </r>
  </si>
  <si>
    <r>
      <t>do 0,09  m</t>
    </r>
    <r>
      <rPr>
        <vertAlign val="superscript"/>
        <sz val="8"/>
        <rFont val="Arial CE"/>
        <family val="0"/>
      </rPr>
      <t>3</t>
    </r>
  </si>
  <si>
    <r>
      <t>0,5-0,69 m</t>
    </r>
    <r>
      <rPr>
        <vertAlign val="superscript"/>
        <sz val="8"/>
        <rFont val="Arial CE"/>
        <family val="0"/>
      </rPr>
      <t>3</t>
    </r>
  </si>
  <si>
    <r>
      <t>0,1-0,19 m</t>
    </r>
    <r>
      <rPr>
        <vertAlign val="superscript"/>
        <sz val="8"/>
        <rFont val="Arial CE"/>
        <family val="0"/>
      </rPr>
      <t>3</t>
    </r>
  </si>
  <si>
    <r>
      <t>0,7-0,89 m</t>
    </r>
    <r>
      <rPr>
        <vertAlign val="superscript"/>
        <sz val="8"/>
        <rFont val="Arial CE"/>
        <family val="0"/>
      </rPr>
      <t>3</t>
    </r>
  </si>
  <si>
    <r>
      <t>0,2-0,29 m</t>
    </r>
    <r>
      <rPr>
        <vertAlign val="superscript"/>
        <sz val="8"/>
        <rFont val="Arial CE"/>
        <family val="0"/>
      </rPr>
      <t>3</t>
    </r>
  </si>
  <si>
    <r>
      <t>0,9-1,00 m</t>
    </r>
    <r>
      <rPr>
        <vertAlign val="superscript"/>
        <sz val="8"/>
        <rFont val="Arial CE"/>
        <family val="0"/>
      </rPr>
      <t>3</t>
    </r>
  </si>
  <si>
    <r>
      <t>0,3-0,49 m</t>
    </r>
    <r>
      <rPr>
        <vertAlign val="superscript"/>
        <sz val="8"/>
        <rFont val="Arial CE"/>
        <family val="0"/>
      </rPr>
      <t>3</t>
    </r>
  </si>
  <si>
    <r>
      <t>nad 1,00 m</t>
    </r>
    <r>
      <rPr>
        <vertAlign val="superscript"/>
        <sz val="8"/>
        <rFont val="Arial CE"/>
        <family val="0"/>
      </rPr>
      <t>3</t>
    </r>
  </si>
  <si>
    <t>Při výrobě sortimentů platí tato pravidla:</t>
  </si>
  <si>
    <t>odstranit větve a zbytky (suky) po nich v rovině povrchu kmene</t>
  </si>
  <si>
    <t>čela zařezat kolmo na podélnou osu výřezu</t>
  </si>
  <si>
    <t>odstranit nerovnosti vzniklé při těžbě ( nedořez, třísky,vytrhaná vlákna apod)</t>
  </si>
  <si>
    <t>odstranit kořenové náběhy tak, aby jejich výška nad oblou plochou byla nejvíce 3 cm</t>
  </si>
  <si>
    <t>odstranit viditelná cizí tělesa</t>
  </si>
  <si>
    <t>popsání rozměrů výřezu na čele - jmenovitá délka / středová tloušťka</t>
  </si>
  <si>
    <t>při měření výřezů s tloušťkou do 20 cm se středová tloušťka měří jedenkrát ve vodorovném směru (rovina měření je rovnoběžná s povrchem země)</t>
  </si>
  <si>
    <t>jestliže má výřez oválný průřez, měří se středová tloušťka ve dvou na sebe kolmých směrech.</t>
  </si>
  <si>
    <t>u výřezů s tloušťkou nad 20 cm se středová tloušťka měří ve dvou na sebe kolmých směrech vždy</t>
  </si>
  <si>
    <t>jestliže se v místě měření vyskytuje výrazná nepravidelnost růstu, měří se středová tloušťka na dvou místech, která se nacházejí ve stejné (co nejmenší)</t>
  </si>
  <si>
    <t>Přibližování</t>
  </si>
  <si>
    <t>půdní povrch, přibližovací linky, cesty a odvozní místa uvést do původního stavu</t>
  </si>
  <si>
    <t>v případě skládkování za použití živých stromů jako opory tyto předem obložit vhodným materiálem tak, aby nedošlo k jejich odření</t>
  </si>
  <si>
    <t>nasměřovat dříví do směru nevhodnějšího pro odvoz, dříví na skládce podložit a urovnat tak, aby nedošlo k samovolnému posunu,skládku označit</t>
  </si>
  <si>
    <t>-</t>
  </si>
  <si>
    <t>těžební činností nepoškodit okolní stojící stromy, mladé porosty a přirozené zmlazení</t>
  </si>
  <si>
    <r>
      <t>středová tloušťka</t>
    </r>
    <r>
      <rPr>
        <sz val="10"/>
        <rFont val="Arial CE"/>
        <family val="0"/>
      </rPr>
      <t xml:space="preserve"> se při ručním měření měří ve středu jmenovité délky výřezu,</t>
    </r>
    <r>
      <rPr>
        <i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hodnoty jednotlivých měření tloušťky se vyjádřují v celých cm</t>
    </r>
  </si>
  <si>
    <r>
      <t xml:space="preserve"> tak, že se </t>
    </r>
    <r>
      <rPr>
        <b/>
        <i/>
        <sz val="10"/>
        <rFont val="Arial CE"/>
        <family val="0"/>
      </rPr>
      <t>údaje za desetinnou čárkou neuvažují,</t>
    </r>
    <r>
      <rPr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stejným způsobem</t>
    </r>
    <r>
      <rPr>
        <sz val="10"/>
        <rFont val="Arial CE"/>
        <family val="0"/>
      </rPr>
      <t xml:space="preserve"> se vyjádří i </t>
    </r>
    <r>
      <rPr>
        <b/>
        <i/>
        <sz val="10"/>
        <rFont val="Arial CE"/>
        <family val="0"/>
      </rPr>
      <t>výsledná hodnota</t>
    </r>
    <r>
      <rPr>
        <sz val="10"/>
        <rFont val="Arial CE"/>
        <family val="0"/>
      </rPr>
      <t xml:space="preserve"> středové tloušťky</t>
    </r>
  </si>
  <si>
    <t>vzdálenosti od původních místa měření před a za nepravidelností růstu, středová tloušťka se vypočítá jako aritmetický průměr ze dvou (u výřezů do 20 cm)</t>
  </si>
  <si>
    <t>respektive čtyř hodnot měření (u výřezů nad 20 cm)</t>
  </si>
  <si>
    <t xml:space="preserve"> -</t>
  </si>
  <si>
    <t xml:space="preserve">měřidla používaná pro měření délky a průměru je nutno před započetím práce nechat odkontrolovat odpovědným pracovníkem zadavatele </t>
  </si>
  <si>
    <t>požadovaný výkon v době plnění nebo výkon</t>
  </si>
  <si>
    <t>měsíční *</t>
  </si>
  <si>
    <t>těžit pouze lesním personálem vyznačené stromy</t>
  </si>
  <si>
    <t>tel.:</t>
  </si>
  <si>
    <t>mob.:</t>
  </si>
  <si>
    <t>Vyvážecí traktor kolový - nosnost do 5t</t>
  </si>
  <si>
    <t>Vyvážecí traktor pásový - nosnost do 5t</t>
  </si>
  <si>
    <t>UKT,SLKT - naviják</t>
  </si>
  <si>
    <t>Příloha č.1</t>
  </si>
  <si>
    <t xml:space="preserve">narušení půdního povrchu ve svazích a tam kde hrozí vytvoření erozníh rýh asanovat klestem </t>
  </si>
  <si>
    <t xml:space="preserve">nepoškodit okolní stojící živé stromy a jejich kořenové náběhy  - pokud dojde k poškození, ihned ošetřit chemickými přípravky schválenými objednatelem </t>
  </si>
  <si>
    <r>
      <t xml:space="preserve">přibližované dříví roztřídit podle dřevin a sortimentů, s podložením na vývozním místě na jeden podval, na  OM na dva podvaly, se </t>
    </r>
    <r>
      <rPr>
        <b/>
        <i/>
        <sz val="10"/>
        <rFont val="Arial CE"/>
        <family val="0"/>
      </rPr>
      <t>začelením</t>
    </r>
    <r>
      <rPr>
        <sz val="10"/>
        <rFont val="Arial CE"/>
        <family val="0"/>
      </rPr>
      <t xml:space="preserve"> v rozmezí do 0,5 m </t>
    </r>
  </si>
  <si>
    <t>neskládkovat dříví do příkopů bez podložení, zachovat neustálou funkčnost příkopu</t>
  </si>
  <si>
    <t>Smlouvy o dílo č.:</t>
  </si>
  <si>
    <t>Zvláštnosti pracoviště</t>
  </si>
  <si>
    <t xml:space="preserve">Cena </t>
  </si>
  <si>
    <t>Výrobní podmíky</t>
  </si>
  <si>
    <t>Kategorii č. 1-  lze nahradit prostředkem z kategorie 2, 3, 4 a 5</t>
  </si>
  <si>
    <t>Kategorii č. 2 - lze nahradit pouze prostředkem z kategorie 3, 4 a 5</t>
  </si>
  <si>
    <t>Lanovka"P - OM"</t>
  </si>
  <si>
    <t>Potah"P - P"</t>
  </si>
  <si>
    <t>Předmět díla: těžba, manipulace, přibližování lanovkou a dokončené přibližování s vytříděním sortimentů na OM v rozsahu a způsobem uvedeném v technické specifikaci</t>
  </si>
  <si>
    <t xml:space="preserve"> v rozsahu uvedeném v technické specifikaci s přihlédnutím ke všem smluvním ujednáním.</t>
  </si>
  <si>
    <t>DPH 21%</t>
  </si>
  <si>
    <t>Délka trasy celková</t>
  </si>
  <si>
    <t>prům. délka přibližovací</t>
  </si>
  <si>
    <t>počet tras v porostu</t>
  </si>
  <si>
    <t>ks</t>
  </si>
  <si>
    <t>doba plnění       v termínu            od - do</t>
  </si>
  <si>
    <t>Vývozní pr."OM - OM"</t>
  </si>
  <si>
    <t xml:space="preserve">UKT s přívěsem a rukou; Lehké nákladní auto s rukou </t>
  </si>
  <si>
    <r>
      <rPr>
        <b/>
        <u val="single"/>
        <sz val="8"/>
        <rFont val="Arial CE"/>
        <family val="0"/>
      </rPr>
      <t>Kategorie přípustného vývozního prostředku</t>
    </r>
    <r>
      <rPr>
        <b/>
        <sz val="8"/>
        <rFont val="Arial CE"/>
        <family val="0"/>
      </rPr>
      <t xml:space="preserve"> </t>
    </r>
  </si>
  <si>
    <t>Vyplní uchazeč o VZ</t>
  </si>
  <si>
    <r>
      <t>Kč/m</t>
    </r>
    <r>
      <rPr>
        <b/>
        <vertAlign val="superscript"/>
        <sz val="10"/>
        <rFont val="Arial CE"/>
        <family val="0"/>
      </rPr>
      <t>3</t>
    </r>
  </si>
  <si>
    <t>povinné</t>
  </si>
  <si>
    <t>Cena předmětu díla</t>
  </si>
  <si>
    <t xml:space="preserve">Cena CELKEM           Kč/porost             </t>
  </si>
  <si>
    <t>Kategorii č. 3 - lze nahradit pouze prostředkem z kategorie 5</t>
  </si>
  <si>
    <t>Kategorii č. 4 - lze nahradit pouze prostředkem z kategorie 2, 3 a 5</t>
  </si>
  <si>
    <t>Druh těžby</t>
  </si>
  <si>
    <t>pú</t>
  </si>
  <si>
    <t>Předmýtní úmyslná</t>
  </si>
  <si>
    <t>mú</t>
  </si>
  <si>
    <t>Mýtní úmyslná</t>
  </si>
  <si>
    <t>pn</t>
  </si>
  <si>
    <t>Předmýtní nahodilá</t>
  </si>
  <si>
    <t>mn</t>
  </si>
  <si>
    <t>Mýtní nahodilá</t>
  </si>
  <si>
    <t>Vyvážecí traktor kolový - nosnost do 10t</t>
  </si>
  <si>
    <t>Uchazeč o zakázku</t>
  </si>
  <si>
    <t xml:space="preserve"> </t>
  </si>
  <si>
    <r>
      <t xml:space="preserve">při výrobě delších výřezů je nutný přídavek k délce </t>
    </r>
    <r>
      <rPr>
        <u val="single"/>
        <sz val="10"/>
        <rFont val="Arial CE"/>
        <family val="0"/>
      </rPr>
      <t>- nadměrek -</t>
    </r>
    <r>
      <rPr>
        <sz val="10"/>
        <rFont val="Arial CE"/>
        <family val="0"/>
      </rPr>
      <t xml:space="preserve"> 2% z jmenovité délky výřezu , maximálně 20 cm</t>
    </r>
  </si>
  <si>
    <r>
      <t>za poškození půdního povrchu se nepovažuje běžné poškození do hloubky</t>
    </r>
    <r>
      <rPr>
        <sz val="10"/>
        <color indexed="10"/>
        <rFont val="Arial CE"/>
        <family val="0"/>
      </rPr>
      <t xml:space="preserve"> 15</t>
    </r>
    <r>
      <rPr>
        <sz val="10"/>
        <rFont val="Arial CE"/>
        <family val="0"/>
      </rPr>
      <t xml:space="preserve"> cm,</t>
    </r>
    <r>
      <rPr>
        <sz val="10"/>
        <rFont val="Arial CE"/>
        <family val="0"/>
      </rPr>
      <t xml:space="preserve"> hlubší poškození asanovat</t>
    </r>
  </si>
  <si>
    <t>Příloha č.2</t>
  </si>
  <si>
    <t>VZ_01/2017-UP</t>
  </si>
  <si>
    <t>Pokyny pro výrobu pro rok 2017.</t>
  </si>
  <si>
    <t>rok 2017</t>
  </si>
  <si>
    <r>
      <t xml:space="preserve">zoo.-bot. lokalita, dotčení nelesních pozemků - index </t>
    </r>
    <r>
      <rPr>
        <b/>
        <sz val="8"/>
        <rFont val="Arial CE"/>
        <family val="0"/>
      </rPr>
      <t>X</t>
    </r>
  </si>
  <si>
    <t>700*</t>
  </si>
  <si>
    <t>Místo plnění: Hájenský úsek:</t>
  </si>
  <si>
    <r>
      <t xml:space="preserve">Zaměstnanec jednající za objednatele ve věcech technických: </t>
    </r>
  </si>
  <si>
    <t>04 - Bystřice - Skala Jan</t>
  </si>
  <si>
    <t>Ing. Josef Forst</t>
  </si>
  <si>
    <t>22/2017</t>
  </si>
  <si>
    <t>41A13</t>
  </si>
  <si>
    <t>41C13/1a</t>
  </si>
  <si>
    <t>1.5.-15.8.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</si>
</sst>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60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0"/>
      <color indexed="10"/>
      <name val="Arial CE"/>
      <family val="0"/>
    </font>
    <font>
      <b/>
      <sz val="9"/>
      <name val="Arial CE"/>
      <family val="0"/>
    </font>
    <font>
      <vertAlign val="superscript"/>
      <sz val="8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sz val="10"/>
      <color indexed="10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u val="single"/>
      <sz val="12"/>
      <name val="Arial CE"/>
      <family val="0"/>
    </font>
    <font>
      <b/>
      <sz val="14"/>
      <color indexed="10"/>
      <name val="Arial CE"/>
      <family val="0"/>
    </font>
    <font>
      <b/>
      <u val="single"/>
      <sz val="8"/>
      <name val="Arial CE"/>
      <family val="0"/>
    </font>
    <font>
      <u val="single"/>
      <sz val="9"/>
      <name val="Arial CE"/>
      <family val="0"/>
    </font>
    <font>
      <u val="single"/>
      <sz val="8"/>
      <name val="Arial CE"/>
      <family val="0"/>
    </font>
    <font>
      <b/>
      <vertAlign val="superscript"/>
      <sz val="10"/>
      <name val="Arial CE"/>
      <family val="0"/>
    </font>
    <font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17" fontId="1" fillId="0" borderId="0" xfId="0" applyNumberFormat="1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19" xfId="0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 vertical="center"/>
    </xf>
    <xf numFmtId="0" fontId="1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" fontId="1" fillId="0" borderId="0" xfId="0" applyNumberFormat="1" applyFont="1" applyBorder="1" applyAlignment="1">
      <alignment horizontal="left" vertical="center"/>
    </xf>
    <xf numFmtId="3" fontId="0" fillId="0" borderId="32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33" xfId="0" applyFont="1" applyFill="1" applyBorder="1" applyAlignment="1">
      <alignment vertical="center"/>
    </xf>
    <xf numFmtId="3" fontId="1" fillId="33" borderId="34" xfId="0" applyNumberFormat="1" applyFont="1" applyFill="1" applyBorder="1" applyAlignment="1" applyProtection="1">
      <alignment horizontal="right" vertical="center" indent="1"/>
      <protection hidden="1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right" indent="2"/>
    </xf>
    <xf numFmtId="0" fontId="1" fillId="0" borderId="38" xfId="0" applyFont="1" applyBorder="1" applyAlignment="1">
      <alignment horizontal="right" indent="2"/>
    </xf>
    <xf numFmtId="0" fontId="6" fillId="33" borderId="29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left"/>
    </xf>
    <xf numFmtId="0" fontId="0" fillId="33" borderId="41" xfId="0" applyFont="1" applyFill="1" applyBorder="1" applyAlignment="1">
      <alignment horizontal="center" vertical="center"/>
    </xf>
    <xf numFmtId="0" fontId="1" fillId="0" borderId="42" xfId="0" applyFont="1" applyBorder="1" applyAlignment="1">
      <alignment vertical="center" shrinkToFit="1"/>
    </xf>
    <xf numFmtId="0" fontId="0" fillId="0" borderId="43" xfId="0" applyBorder="1" applyAlignment="1">
      <alignment vertical="center"/>
    </xf>
    <xf numFmtId="0" fontId="0" fillId="34" borderId="20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17" fontId="1" fillId="0" borderId="46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3" fontId="1" fillId="0" borderId="47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48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35" borderId="19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 vertical="center"/>
    </xf>
    <xf numFmtId="3" fontId="6" fillId="36" borderId="20" xfId="0" applyNumberFormat="1" applyFont="1" applyFill="1" applyBorder="1" applyAlignment="1">
      <alignment horizontal="right" vertical="center" indent="1"/>
    </xf>
    <xf numFmtId="0" fontId="1" fillId="0" borderId="49" xfId="0" applyFont="1" applyBorder="1" applyAlignment="1">
      <alignment horizontal="left" vertical="center"/>
    </xf>
    <xf numFmtId="0" fontId="1" fillId="0" borderId="41" xfId="0" applyFont="1" applyBorder="1" applyAlignment="1">
      <alignment horizontal="center" vertical="center"/>
    </xf>
    <xf numFmtId="0" fontId="1" fillId="0" borderId="50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2" fontId="1" fillId="34" borderId="54" xfId="0" applyNumberFormat="1" applyFont="1" applyFill="1" applyBorder="1" applyAlignment="1">
      <alignment horizontal="right" indent="1"/>
    </xf>
    <xf numFmtId="2" fontId="1" fillId="34" borderId="55" xfId="0" applyNumberFormat="1" applyFont="1" applyFill="1" applyBorder="1" applyAlignment="1">
      <alignment horizontal="right" indent="1"/>
    </xf>
    <xf numFmtId="2" fontId="1" fillId="34" borderId="34" xfId="0" applyNumberFormat="1" applyFont="1" applyFill="1" applyBorder="1" applyAlignment="1">
      <alignment horizontal="right" indent="1"/>
    </xf>
    <xf numFmtId="2" fontId="1" fillId="34" borderId="56" xfId="0" applyNumberFormat="1" applyFont="1" applyFill="1" applyBorder="1" applyAlignment="1">
      <alignment horizontal="right" indent="1"/>
    </xf>
    <xf numFmtId="2" fontId="1" fillId="34" borderId="44" xfId="0" applyNumberFormat="1" applyFont="1" applyFill="1" applyBorder="1" applyAlignment="1">
      <alignment horizontal="right" indent="1"/>
    </xf>
    <xf numFmtId="0" fontId="6" fillId="0" borderId="41" xfId="0" applyFont="1" applyBorder="1" applyAlignment="1">
      <alignment horizontal="center" vertical="center"/>
    </xf>
    <xf numFmtId="3" fontId="6" fillId="37" borderId="22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0" fontId="1" fillId="0" borderId="57" xfId="0" applyFont="1" applyBorder="1" applyAlignment="1">
      <alignment horizontal="center" vertical="center" wrapText="1" shrinkToFit="1"/>
    </xf>
    <xf numFmtId="0" fontId="1" fillId="0" borderId="58" xfId="0" applyFont="1" applyBorder="1" applyAlignment="1">
      <alignment horizontal="center" vertical="center"/>
    </xf>
    <xf numFmtId="3" fontId="1" fillId="0" borderId="59" xfId="0" applyNumberFormat="1" applyFont="1" applyBorder="1" applyAlignment="1">
      <alignment horizontal="center"/>
    </xf>
    <xf numFmtId="3" fontId="1" fillId="38" borderId="60" xfId="0" applyNumberFormat="1" applyFont="1" applyFill="1" applyBorder="1" applyAlignment="1">
      <alignment horizontal="center"/>
    </xf>
    <xf numFmtId="3" fontId="1" fillId="0" borderId="61" xfId="0" applyNumberFormat="1" applyFont="1" applyBorder="1" applyAlignment="1">
      <alignment horizontal="center"/>
    </xf>
    <xf numFmtId="3" fontId="1" fillId="35" borderId="62" xfId="0" applyNumberFormat="1" applyFont="1" applyFill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6" fillId="35" borderId="39" xfId="0" applyNumberFormat="1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19" borderId="13" xfId="0" applyFont="1" applyFill="1" applyBorder="1" applyAlignment="1">
      <alignment horizontal="center" vertical="center" wrapText="1" shrinkToFit="1"/>
    </xf>
    <xf numFmtId="0" fontId="1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1" fillId="19" borderId="1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/>
    </xf>
    <xf numFmtId="2" fontId="1" fillId="34" borderId="25" xfId="0" applyNumberFormat="1" applyFont="1" applyFill="1" applyBorder="1" applyAlignment="1">
      <alignment horizontal="right" indent="1"/>
    </xf>
    <xf numFmtId="0" fontId="1" fillId="0" borderId="36" xfId="0" applyFont="1" applyBorder="1" applyAlignment="1">
      <alignment horizontal="left"/>
    </xf>
    <xf numFmtId="0" fontId="1" fillId="39" borderId="35" xfId="0" applyFont="1" applyFill="1" applyBorder="1" applyAlignment="1">
      <alignment horizontal="center"/>
    </xf>
    <xf numFmtId="0" fontId="1" fillId="40" borderId="35" xfId="0" applyFont="1" applyFill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39" borderId="64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66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37" borderId="30" xfId="0" applyFont="1" applyFill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9" borderId="35" xfId="46" applyFont="1" applyFill="1" applyBorder="1" applyAlignment="1">
      <alignment horizontal="center"/>
      <protection/>
    </xf>
    <xf numFmtId="0" fontId="1" fillId="0" borderId="35" xfId="46" applyFont="1" applyBorder="1" applyAlignment="1">
      <alignment horizontal="center"/>
      <protection/>
    </xf>
    <xf numFmtId="0" fontId="1" fillId="0" borderId="63" xfId="46" applyFont="1" applyBorder="1" applyAlignment="1">
      <alignment horizontal="center"/>
      <protection/>
    </xf>
    <xf numFmtId="0" fontId="1" fillId="0" borderId="64" xfId="46" applyFont="1" applyBorder="1" applyAlignment="1">
      <alignment horizontal="center"/>
      <protection/>
    </xf>
    <xf numFmtId="0" fontId="1" fillId="0" borderId="65" xfId="46" applyFont="1" applyBorder="1" applyAlignment="1">
      <alignment horizontal="center"/>
      <protection/>
    </xf>
    <xf numFmtId="0" fontId="1" fillId="0" borderId="68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68" xfId="46" applyFont="1" applyBorder="1" applyAlignment="1">
      <alignment horizontal="center"/>
      <protection/>
    </xf>
    <xf numFmtId="0" fontId="1" fillId="0" borderId="36" xfId="46" applyFont="1" applyBorder="1" applyAlignment="1">
      <alignment horizontal="center"/>
      <protection/>
    </xf>
    <xf numFmtId="0" fontId="1" fillId="0" borderId="35" xfId="46" applyFont="1" applyFill="1" applyBorder="1" applyAlignment="1">
      <alignment horizontal="center"/>
      <protection/>
    </xf>
    <xf numFmtId="0" fontId="1" fillId="38" borderId="35" xfId="0" applyFont="1" applyFill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8" borderId="35" xfId="46" applyFont="1" applyFill="1" applyBorder="1" applyAlignment="1">
      <alignment horizontal="center"/>
      <protection/>
    </xf>
    <xf numFmtId="0" fontId="1" fillId="0" borderId="66" xfId="46" applyFont="1" applyBorder="1" applyAlignment="1">
      <alignment horizontal="center"/>
      <protection/>
    </xf>
    <xf numFmtId="0" fontId="0" fillId="0" borderId="0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6" fillId="0" borderId="69" xfId="0" applyFont="1" applyFill="1" applyBorder="1" applyAlignment="1">
      <alignment horizontal="center" vertic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right" indent="2"/>
    </xf>
    <xf numFmtId="0" fontId="1" fillId="0" borderId="72" xfId="0" applyFont="1" applyBorder="1" applyAlignment="1">
      <alignment horizontal="center"/>
    </xf>
    <xf numFmtId="0" fontId="0" fillId="0" borderId="62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3" fontId="2" fillId="33" borderId="11" xfId="0" applyNumberFormat="1" applyFont="1" applyFill="1" applyBorder="1" applyAlignment="1">
      <alignment horizontal="center" vertical="center"/>
    </xf>
    <xf numFmtId="3" fontId="2" fillId="33" borderId="33" xfId="0" applyNumberFormat="1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37" borderId="41" xfId="0" applyFont="1" applyFill="1" applyBorder="1" applyAlignment="1">
      <alignment horizontal="center" vertical="center"/>
    </xf>
    <xf numFmtId="0" fontId="0" fillId="37" borderId="21" xfId="0" applyFont="1" applyFill="1" applyBorder="1" applyAlignment="1">
      <alignment horizontal="center" vertical="center"/>
    </xf>
    <xf numFmtId="0" fontId="0" fillId="37" borderId="2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0" borderId="77" xfId="0" applyFont="1" applyBorder="1" applyAlignment="1">
      <alignment horizontal="center" vertical="center" wrapText="1"/>
    </xf>
    <xf numFmtId="3" fontId="15" fillId="34" borderId="78" xfId="0" applyNumberFormat="1" applyFont="1" applyFill="1" applyBorder="1" applyAlignment="1">
      <alignment horizontal="center" vertical="center"/>
    </xf>
    <xf numFmtId="3" fontId="15" fillId="34" borderId="40" xfId="0" applyNumberFormat="1" applyFont="1" applyFill="1" applyBorder="1" applyAlignment="1">
      <alignment horizontal="center" vertical="center"/>
    </xf>
    <xf numFmtId="3" fontId="15" fillId="34" borderId="79" xfId="0" applyNumberFormat="1" applyFont="1" applyFill="1" applyBorder="1" applyAlignment="1">
      <alignment horizontal="center" vertical="center"/>
    </xf>
    <xf numFmtId="3" fontId="15" fillId="34" borderId="49" xfId="0" applyNumberFormat="1" applyFont="1" applyFill="1" applyBorder="1" applyAlignment="1">
      <alignment horizontal="center" vertical="center"/>
    </xf>
    <xf numFmtId="3" fontId="15" fillId="34" borderId="15" xfId="0" applyNumberFormat="1" applyFont="1" applyFill="1" applyBorder="1" applyAlignment="1">
      <alignment horizontal="center" vertical="center"/>
    </xf>
    <xf numFmtId="3" fontId="15" fillId="34" borderId="18" xfId="0" applyNumberFormat="1" applyFont="1" applyFill="1" applyBorder="1" applyAlignment="1">
      <alignment horizontal="center" vertical="center"/>
    </xf>
    <xf numFmtId="3" fontId="59" fillId="34" borderId="40" xfId="0" applyNumberFormat="1" applyFont="1" applyFill="1" applyBorder="1" applyAlignment="1">
      <alignment horizontal="center" vertical="center"/>
    </xf>
    <xf numFmtId="3" fontId="59" fillId="34" borderId="79" xfId="0" applyNumberFormat="1" applyFont="1" applyFill="1" applyBorder="1" applyAlignment="1">
      <alignment horizontal="center" vertical="center"/>
    </xf>
    <xf numFmtId="3" fontId="59" fillId="34" borderId="15" xfId="0" applyNumberFormat="1" applyFont="1" applyFill="1" applyBorder="1" applyAlignment="1">
      <alignment horizontal="center" vertical="center"/>
    </xf>
    <xf numFmtId="3" fontId="59" fillId="34" borderId="18" xfId="0" applyNumberFormat="1" applyFont="1" applyFill="1" applyBorder="1" applyAlignment="1">
      <alignment horizontal="center" vertical="center"/>
    </xf>
    <xf numFmtId="3" fontId="15" fillId="34" borderId="80" xfId="0" applyNumberFormat="1" applyFont="1" applyFill="1" applyBorder="1" applyAlignment="1">
      <alignment horizontal="center" vertical="center"/>
    </xf>
    <xf numFmtId="3" fontId="15" fillId="34" borderId="81" xfId="0" applyNumberFormat="1" applyFont="1" applyFill="1" applyBorder="1" applyAlignment="1">
      <alignment horizontal="center" vertical="center"/>
    </xf>
    <xf numFmtId="3" fontId="15" fillId="34" borderId="16" xfId="0" applyNumberFormat="1" applyFont="1" applyFill="1" applyBorder="1" applyAlignment="1">
      <alignment horizontal="center" vertical="center"/>
    </xf>
    <xf numFmtId="3" fontId="15" fillId="34" borderId="29" xfId="0" applyNumberFormat="1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34" borderId="8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0" fillId="35" borderId="41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1" fillId="0" borderId="80" xfId="0" applyFont="1" applyBorder="1" applyAlignment="1">
      <alignment horizontal="center" vertical="center" wrapText="1" shrinkToFit="1"/>
    </xf>
    <xf numFmtId="0" fontId="1" fillId="0" borderId="79" xfId="0" applyFont="1" applyBorder="1" applyAlignment="1">
      <alignment horizontal="center" vertical="center" wrapText="1" shrinkToFit="1"/>
    </xf>
    <xf numFmtId="0" fontId="1" fillId="0" borderId="67" xfId="0" applyFont="1" applyBorder="1" applyAlignment="1">
      <alignment horizontal="center" vertical="center" wrapText="1" shrinkToFit="1"/>
    </xf>
    <xf numFmtId="0" fontId="1" fillId="0" borderId="31" xfId="0" applyFont="1" applyBorder="1" applyAlignment="1">
      <alignment horizontal="center" vertical="center" wrapText="1" shrinkToFit="1"/>
    </xf>
    <xf numFmtId="0" fontId="1" fillId="0" borderId="73" xfId="0" applyFont="1" applyBorder="1" applyAlignment="1">
      <alignment horizontal="center" vertical="center" wrapText="1" shrinkToFit="1"/>
    </xf>
    <xf numFmtId="0" fontId="1" fillId="0" borderId="30" xfId="0" applyFont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41" xfId="46" applyFont="1" applyFill="1" applyBorder="1" applyAlignment="1">
      <alignment horizontal="center" vertical="center"/>
      <protection/>
    </xf>
    <xf numFmtId="0" fontId="0" fillId="0" borderId="21" xfId="46" applyFont="1" applyFill="1" applyBorder="1" applyAlignment="1">
      <alignment horizontal="center" vertical="center"/>
      <protection/>
    </xf>
    <xf numFmtId="0" fontId="0" fillId="0" borderId="24" xfId="46" applyFont="1" applyFill="1" applyBorder="1" applyAlignment="1">
      <alignment horizontal="center" vertical="center"/>
      <protection/>
    </xf>
    <xf numFmtId="0" fontId="0" fillId="0" borderId="15" xfId="46" applyFont="1" applyFill="1" applyBorder="1" applyAlignment="1">
      <alignment horizontal="center" vertical="center"/>
      <protection/>
    </xf>
    <xf numFmtId="0" fontId="1" fillId="0" borderId="84" xfId="0" applyFont="1" applyFill="1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9"/>
  <sheetViews>
    <sheetView tabSelected="1" zoomScalePageLayoutView="0" workbookViewId="0" topLeftCell="A1">
      <selection activeCell="Z9" sqref="Z9"/>
    </sheetView>
  </sheetViews>
  <sheetFormatPr defaultColWidth="9.125" defaultRowHeight="12.75"/>
  <cols>
    <col min="1" max="1" width="10.625" style="4" customWidth="1"/>
    <col min="2" max="2" width="8.375" style="4" customWidth="1"/>
    <col min="3" max="3" width="5.375" style="4" customWidth="1"/>
    <col min="4" max="4" width="5.625" style="4" customWidth="1"/>
    <col min="5" max="5" width="5.50390625" style="4" customWidth="1"/>
    <col min="6" max="7" width="4.50390625" style="4" customWidth="1"/>
    <col min="8" max="8" width="9.125" style="4" customWidth="1"/>
    <col min="9" max="11" width="5.625" style="4" customWidth="1"/>
    <col min="12" max="12" width="6.375" style="4" customWidth="1"/>
    <col min="13" max="13" width="7.875" style="4" customWidth="1"/>
    <col min="14" max="15" width="7.50390625" style="4" customWidth="1"/>
    <col min="16" max="16" width="6.50390625" style="4" customWidth="1"/>
    <col min="17" max="17" width="7.625" style="4" customWidth="1"/>
    <col min="18" max="18" width="8.50390625" style="4" customWidth="1"/>
    <col min="19" max="19" width="7.625" style="4" customWidth="1"/>
    <col min="20" max="20" width="11.625" style="4" customWidth="1"/>
    <col min="21" max="21" width="8.00390625" style="4" customWidth="1"/>
    <col min="22" max="22" width="8.50390625" style="4" customWidth="1"/>
    <col min="23" max="23" width="9.125" style="4" customWidth="1"/>
    <col min="24" max="24" width="8.375" style="4" customWidth="1"/>
    <col min="25" max="25" width="7.875" style="4" customWidth="1"/>
    <col min="26" max="26" width="10.50390625" style="4" customWidth="1"/>
    <col min="27" max="27" width="9.375" style="4" customWidth="1"/>
    <col min="28" max="28" width="10.375" style="4" customWidth="1"/>
    <col min="29" max="54" width="9.125" style="6" customWidth="1"/>
    <col min="55" max="16384" width="9.125" style="4" customWidth="1"/>
  </cols>
  <sheetData>
    <row r="1" spans="1:28" s="47" customFormat="1" ht="16.5" customHeight="1">
      <c r="A1" s="60" t="s">
        <v>1</v>
      </c>
      <c r="P1" s="99" t="s">
        <v>72</v>
      </c>
      <c r="R1" s="229" t="s">
        <v>77</v>
      </c>
      <c r="S1" s="229"/>
      <c r="T1" s="100" t="s">
        <v>127</v>
      </c>
      <c r="W1" s="86"/>
      <c r="X1" s="86"/>
      <c r="Z1" s="87"/>
      <c r="AA1" s="88"/>
      <c r="AB1" s="61"/>
    </row>
    <row r="2" spans="1:16" s="59" customFormat="1" ht="12.75">
      <c r="A2" s="58" t="s">
        <v>85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54" s="40" customFormat="1" ht="12.75">
      <c r="A3" s="48" t="s">
        <v>123</v>
      </c>
      <c r="E3" s="39"/>
      <c r="F3" s="198" t="s">
        <v>125</v>
      </c>
      <c r="G3" s="199"/>
      <c r="H3" s="199"/>
      <c r="I3" s="199"/>
      <c r="J3" s="200"/>
      <c r="K3" s="53" t="s">
        <v>67</v>
      </c>
      <c r="L3" s="181">
        <v>724983226</v>
      </c>
      <c r="M3" s="182"/>
      <c r="N3" s="183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</row>
    <row r="4" spans="1:54" s="40" customFormat="1" ht="13.5" thickBot="1">
      <c r="A4" s="40" t="s">
        <v>0</v>
      </c>
      <c r="U4" s="247" t="s">
        <v>113</v>
      </c>
      <c r="V4" s="247"/>
      <c r="W4" s="2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</row>
    <row r="5" spans="1:54" s="40" customFormat="1" ht="13.5" thickBot="1">
      <c r="A5" s="48" t="s">
        <v>124</v>
      </c>
      <c r="L5" s="70" t="s">
        <v>126</v>
      </c>
      <c r="M5" s="71"/>
      <c r="N5" s="71"/>
      <c r="O5" s="69"/>
      <c r="P5" s="48" t="s">
        <v>68</v>
      </c>
      <c r="Q5" s="181">
        <v>720994713</v>
      </c>
      <c r="R5" s="199"/>
      <c r="S5" s="199"/>
      <c r="T5" s="63"/>
      <c r="U5" s="244"/>
      <c r="V5" s="245"/>
      <c r="W5" s="246"/>
      <c r="Y5" s="47"/>
      <c r="Z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</row>
    <row r="6" ht="13.5" thickBot="1">
      <c r="A6" s="6"/>
    </row>
    <row r="7" spans="2:54" ht="13.5" thickBot="1">
      <c r="B7" s="83" t="s">
        <v>79</v>
      </c>
      <c r="C7" s="192" t="s">
        <v>2</v>
      </c>
      <c r="D7" s="193"/>
      <c r="E7" s="193"/>
      <c r="F7" s="193"/>
      <c r="G7" s="193"/>
      <c r="H7" s="193"/>
      <c r="I7" s="193"/>
      <c r="J7" s="193"/>
      <c r="K7" s="194"/>
      <c r="L7" s="220" t="s">
        <v>3</v>
      </c>
      <c r="M7" s="221"/>
      <c r="N7" s="221"/>
      <c r="O7" s="221"/>
      <c r="P7" s="221"/>
      <c r="Q7" s="221"/>
      <c r="R7" s="221"/>
      <c r="S7" s="222"/>
      <c r="T7" s="80" t="s">
        <v>79</v>
      </c>
      <c r="U7" s="230" t="s">
        <v>80</v>
      </c>
      <c r="V7" s="231"/>
      <c r="W7" s="232"/>
      <c r="AA7" s="6"/>
      <c r="AB7" s="6"/>
      <c r="BA7" s="4"/>
      <c r="BB7" s="4"/>
    </row>
    <row r="8" spans="1:54" ht="12.75" customHeight="1" thickBot="1">
      <c r="A8" s="216" t="s">
        <v>4</v>
      </c>
      <c r="B8" s="218" t="s">
        <v>96</v>
      </c>
      <c r="C8" s="195" t="s">
        <v>103</v>
      </c>
      <c r="E8" s="81" t="s">
        <v>5</v>
      </c>
      <c r="F8" s="82"/>
      <c r="G8" s="223" t="s">
        <v>17</v>
      </c>
      <c r="H8" s="224"/>
      <c r="I8" s="227" t="s">
        <v>10</v>
      </c>
      <c r="J8" s="7" t="s">
        <v>6</v>
      </c>
      <c r="K8" s="8"/>
      <c r="L8" s="186" t="s">
        <v>83</v>
      </c>
      <c r="M8" s="187"/>
      <c r="N8" s="188"/>
      <c r="O8" s="187" t="s">
        <v>84</v>
      </c>
      <c r="P8" s="187"/>
      <c r="Q8" s="186" t="s">
        <v>93</v>
      </c>
      <c r="R8" s="187"/>
      <c r="S8" s="188"/>
      <c r="T8" s="189" t="s">
        <v>100</v>
      </c>
      <c r="U8" s="201" t="s">
        <v>121</v>
      </c>
      <c r="V8" s="184" t="s">
        <v>92</v>
      </c>
      <c r="W8" s="248" t="s">
        <v>64</v>
      </c>
      <c r="X8" s="6"/>
      <c r="Y8" s="6"/>
      <c r="Z8" s="6"/>
      <c r="AA8" s="6"/>
      <c r="AB8" s="6"/>
      <c r="AX8" s="4"/>
      <c r="AY8" s="4"/>
      <c r="AZ8" s="4"/>
      <c r="BA8" s="4"/>
      <c r="BB8" s="4"/>
    </row>
    <row r="9" spans="1:54" ht="45" customHeight="1" thickBot="1">
      <c r="A9" s="217"/>
      <c r="B9" s="219"/>
      <c r="C9" s="196"/>
      <c r="D9" s="127" t="s">
        <v>7</v>
      </c>
      <c r="E9" s="9" t="s">
        <v>8</v>
      </c>
      <c r="F9" s="9" t="s">
        <v>9</v>
      </c>
      <c r="G9" s="225"/>
      <c r="H9" s="226"/>
      <c r="I9" s="228"/>
      <c r="J9" s="9" t="s">
        <v>11</v>
      </c>
      <c r="K9" s="10" t="s">
        <v>12</v>
      </c>
      <c r="L9" s="11" t="s">
        <v>88</v>
      </c>
      <c r="M9" s="12" t="s">
        <v>89</v>
      </c>
      <c r="N9" s="134" t="s">
        <v>90</v>
      </c>
      <c r="O9" s="13" t="s">
        <v>13</v>
      </c>
      <c r="P9" s="136" t="s">
        <v>7</v>
      </c>
      <c r="Q9" s="11" t="s">
        <v>13</v>
      </c>
      <c r="R9" s="12" t="s">
        <v>14</v>
      </c>
      <c r="S9" s="117" t="s">
        <v>7</v>
      </c>
      <c r="T9" s="190"/>
      <c r="U9" s="201"/>
      <c r="V9" s="185"/>
      <c r="W9" s="249"/>
      <c r="X9" s="6"/>
      <c r="Y9" s="6"/>
      <c r="Z9" s="6"/>
      <c r="AA9" s="6"/>
      <c r="AB9" s="6"/>
      <c r="AX9" s="4"/>
      <c r="AY9" s="4"/>
      <c r="AZ9" s="4"/>
      <c r="BA9" s="4"/>
      <c r="BB9" s="4"/>
    </row>
    <row r="10" spans="1:54" ht="15.75" customHeight="1" thickBot="1">
      <c r="A10" s="102"/>
      <c r="B10" s="84" t="s">
        <v>97</v>
      </c>
      <c r="C10" s="197"/>
      <c r="D10" s="131" t="s">
        <v>32</v>
      </c>
      <c r="E10" s="14" t="s">
        <v>32</v>
      </c>
      <c r="F10" s="15" t="s">
        <v>32</v>
      </c>
      <c r="G10" s="14" t="s">
        <v>8</v>
      </c>
      <c r="H10" s="15" t="s">
        <v>9</v>
      </c>
      <c r="I10" s="14" t="s">
        <v>15</v>
      </c>
      <c r="J10" s="14" t="s">
        <v>32</v>
      </c>
      <c r="K10" s="16" t="s">
        <v>32</v>
      </c>
      <c r="L10" s="17" t="s">
        <v>16</v>
      </c>
      <c r="M10" s="18" t="s">
        <v>16</v>
      </c>
      <c r="N10" s="118" t="s">
        <v>91</v>
      </c>
      <c r="O10" s="18" t="s">
        <v>16</v>
      </c>
      <c r="P10" s="16" t="s">
        <v>32</v>
      </c>
      <c r="Q10" s="17" t="s">
        <v>16</v>
      </c>
      <c r="R10" s="18" t="s">
        <v>15</v>
      </c>
      <c r="S10" s="118" t="s">
        <v>32</v>
      </c>
      <c r="T10" s="191"/>
      <c r="U10" s="201"/>
      <c r="V10" s="174" t="s">
        <v>120</v>
      </c>
      <c r="W10" s="77" t="s">
        <v>65</v>
      </c>
      <c r="X10" s="6"/>
      <c r="Y10" s="6"/>
      <c r="Z10" s="6"/>
      <c r="AA10" s="6"/>
      <c r="AB10" s="6"/>
      <c r="AX10" s="4"/>
      <c r="AY10" s="4"/>
      <c r="AZ10" s="4"/>
      <c r="BA10" s="4"/>
      <c r="BB10" s="4"/>
    </row>
    <row r="11" spans="1:54" ht="13.5" thickBot="1">
      <c r="A11" s="103">
        <v>1</v>
      </c>
      <c r="B11" s="85" t="s">
        <v>98</v>
      </c>
      <c r="C11" s="126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32">
        <v>11</v>
      </c>
      <c r="L11" s="126">
        <v>12</v>
      </c>
      <c r="M11" s="19">
        <v>13</v>
      </c>
      <c r="N11" s="135">
        <v>14</v>
      </c>
      <c r="O11" s="133">
        <v>15</v>
      </c>
      <c r="P11" s="132">
        <v>16</v>
      </c>
      <c r="Q11" s="126">
        <v>17</v>
      </c>
      <c r="R11" s="19">
        <v>18</v>
      </c>
      <c r="S11" s="135">
        <v>19</v>
      </c>
      <c r="T11" s="137">
        <v>20</v>
      </c>
      <c r="U11" s="126">
        <v>21</v>
      </c>
      <c r="V11" s="19">
        <v>22</v>
      </c>
      <c r="W11" s="135">
        <v>23</v>
      </c>
      <c r="X11" s="6"/>
      <c r="Y11" s="6"/>
      <c r="Z11" s="6"/>
      <c r="AA11" s="6"/>
      <c r="AB11" s="6"/>
      <c r="AX11" s="4"/>
      <c r="AY11" s="4"/>
      <c r="AZ11" s="4"/>
      <c r="BA11" s="4"/>
      <c r="BB11" s="4"/>
    </row>
    <row r="12" spans="1:54" ht="12.75">
      <c r="A12" s="104" t="s">
        <v>128</v>
      </c>
      <c r="B12" s="108"/>
      <c r="C12" s="139" t="s">
        <v>106</v>
      </c>
      <c r="D12" s="140">
        <v>550</v>
      </c>
      <c r="E12" s="141">
        <v>400</v>
      </c>
      <c r="F12" s="73">
        <v>150</v>
      </c>
      <c r="G12" s="73">
        <v>7</v>
      </c>
      <c r="H12" s="73">
        <v>7</v>
      </c>
      <c r="I12" s="73">
        <v>34</v>
      </c>
      <c r="J12" s="73">
        <v>550</v>
      </c>
      <c r="K12" s="142"/>
      <c r="L12" s="159">
        <v>270</v>
      </c>
      <c r="M12" s="74">
        <v>30</v>
      </c>
      <c r="N12" s="147">
        <v>1</v>
      </c>
      <c r="O12" s="119"/>
      <c r="P12" s="120"/>
      <c r="Q12" s="74"/>
      <c r="R12" s="74"/>
      <c r="S12" s="165"/>
      <c r="T12" s="72"/>
      <c r="U12" s="74"/>
      <c r="V12" s="73" t="s">
        <v>130</v>
      </c>
      <c r="W12" s="75"/>
      <c r="X12" s="8"/>
      <c r="Y12" s="6"/>
      <c r="Z12" s="6"/>
      <c r="AA12" s="6"/>
      <c r="AB12" s="6"/>
      <c r="AX12" s="4"/>
      <c r="AY12" s="4"/>
      <c r="AZ12" s="4"/>
      <c r="BA12" s="4"/>
      <c r="BB12" s="4"/>
    </row>
    <row r="13" spans="1:54" ht="12.75">
      <c r="A13" s="104" t="s">
        <v>129</v>
      </c>
      <c r="B13" s="108"/>
      <c r="C13" s="139" t="s">
        <v>106</v>
      </c>
      <c r="D13" s="140">
        <v>700</v>
      </c>
      <c r="E13" s="73">
        <v>200</v>
      </c>
      <c r="F13" s="73">
        <v>500</v>
      </c>
      <c r="G13" s="143">
        <v>7</v>
      </c>
      <c r="H13" s="143">
        <v>7</v>
      </c>
      <c r="I13" s="143">
        <v>34</v>
      </c>
      <c r="J13" s="73">
        <v>700</v>
      </c>
      <c r="K13" s="144"/>
      <c r="L13" s="159">
        <v>500</v>
      </c>
      <c r="M13" s="74">
        <v>30</v>
      </c>
      <c r="N13" s="147">
        <v>1</v>
      </c>
      <c r="O13" s="121"/>
      <c r="P13" s="120"/>
      <c r="Q13" s="166"/>
      <c r="R13" s="166"/>
      <c r="S13" s="165"/>
      <c r="T13" s="72"/>
      <c r="U13" s="74"/>
      <c r="V13" s="73" t="s">
        <v>130</v>
      </c>
      <c r="W13" s="75"/>
      <c r="X13" s="8"/>
      <c r="Y13" s="6"/>
      <c r="Z13" s="6"/>
      <c r="AA13" s="6"/>
      <c r="AB13" s="6"/>
      <c r="AX13" s="4"/>
      <c r="AY13" s="4"/>
      <c r="AZ13" s="4"/>
      <c r="BA13" s="4"/>
      <c r="BB13" s="4"/>
    </row>
    <row r="14" spans="1:54" ht="12.75">
      <c r="A14" s="104"/>
      <c r="B14" s="108"/>
      <c r="C14" s="139"/>
      <c r="D14" s="145"/>
      <c r="E14" s="143"/>
      <c r="F14" s="146"/>
      <c r="G14" s="143"/>
      <c r="H14" s="143"/>
      <c r="I14" s="143"/>
      <c r="J14" s="73"/>
      <c r="K14" s="144"/>
      <c r="L14" s="159"/>
      <c r="M14" s="74"/>
      <c r="N14" s="147"/>
      <c r="O14" s="121"/>
      <c r="P14" s="120"/>
      <c r="Q14" s="166"/>
      <c r="R14" s="166"/>
      <c r="S14" s="165"/>
      <c r="T14" s="72"/>
      <c r="U14" s="74"/>
      <c r="V14" s="73"/>
      <c r="W14" s="76"/>
      <c r="X14" s="8"/>
      <c r="Y14" s="6"/>
      <c r="Z14" s="6"/>
      <c r="AA14" s="6"/>
      <c r="AB14" s="6"/>
      <c r="AX14" s="4"/>
      <c r="AY14" s="4"/>
      <c r="AZ14" s="4"/>
      <c r="BA14" s="4"/>
      <c r="BB14" s="4"/>
    </row>
    <row r="15" spans="1:54" ht="12.75">
      <c r="A15" s="104"/>
      <c r="B15" s="108"/>
      <c r="C15" s="139"/>
      <c r="D15" s="140"/>
      <c r="E15" s="73"/>
      <c r="F15" s="73"/>
      <c r="G15" s="73"/>
      <c r="H15" s="73"/>
      <c r="I15" s="73"/>
      <c r="J15" s="73"/>
      <c r="K15" s="142"/>
      <c r="L15" s="159"/>
      <c r="M15" s="74"/>
      <c r="N15" s="147"/>
      <c r="O15" s="121"/>
      <c r="P15" s="120"/>
      <c r="Q15" s="74"/>
      <c r="R15" s="74"/>
      <c r="S15" s="165"/>
      <c r="T15" s="72"/>
      <c r="U15" s="74"/>
      <c r="V15" s="73"/>
      <c r="W15" s="76"/>
      <c r="X15" s="8"/>
      <c r="Y15" s="6"/>
      <c r="Z15" s="6"/>
      <c r="AA15" s="6"/>
      <c r="AB15" s="6"/>
      <c r="AX15" s="4"/>
      <c r="AY15" s="4"/>
      <c r="AZ15" s="4"/>
      <c r="BA15" s="4"/>
      <c r="BB15" s="4"/>
    </row>
    <row r="16" spans="1:54" ht="12.75">
      <c r="A16" s="104"/>
      <c r="B16" s="108"/>
      <c r="C16" s="139"/>
      <c r="D16" s="140"/>
      <c r="E16" s="141"/>
      <c r="F16" s="73"/>
      <c r="G16" s="143"/>
      <c r="H16" s="143"/>
      <c r="I16" s="143"/>
      <c r="J16" s="73"/>
      <c r="K16" s="144"/>
      <c r="L16" s="159"/>
      <c r="M16" s="74"/>
      <c r="N16" s="147"/>
      <c r="O16" s="121"/>
      <c r="P16" s="120"/>
      <c r="Q16" s="166"/>
      <c r="R16" s="166"/>
      <c r="S16" s="165"/>
      <c r="T16" s="72"/>
      <c r="U16" s="74"/>
      <c r="V16" s="73"/>
      <c r="W16" s="75"/>
      <c r="X16" s="8"/>
      <c r="Y16" s="6"/>
      <c r="Z16" s="6"/>
      <c r="AA16" s="6"/>
      <c r="AB16" s="6"/>
      <c r="AX16" s="4"/>
      <c r="AY16" s="4"/>
      <c r="AZ16" s="4"/>
      <c r="BA16" s="4"/>
      <c r="BB16" s="4"/>
    </row>
    <row r="17" spans="1:54" ht="12.75">
      <c r="A17" s="104"/>
      <c r="B17" s="108"/>
      <c r="C17" s="139"/>
      <c r="D17" s="140"/>
      <c r="E17" s="147"/>
      <c r="F17" s="73"/>
      <c r="G17" s="143"/>
      <c r="H17" s="143"/>
      <c r="I17" s="143"/>
      <c r="J17" s="73"/>
      <c r="K17" s="144"/>
      <c r="L17" s="159"/>
      <c r="M17" s="74"/>
      <c r="N17" s="147"/>
      <c r="O17" s="121"/>
      <c r="P17" s="120"/>
      <c r="Q17" s="166"/>
      <c r="R17" s="166"/>
      <c r="S17" s="165"/>
      <c r="T17" s="72"/>
      <c r="U17" s="74"/>
      <c r="V17" s="73"/>
      <c r="W17" s="75"/>
      <c r="X17" s="8"/>
      <c r="Y17" s="6"/>
      <c r="Z17" s="6"/>
      <c r="AA17" s="6"/>
      <c r="AB17" s="6"/>
      <c r="AX17" s="4"/>
      <c r="AY17" s="4"/>
      <c r="AZ17" s="4"/>
      <c r="BA17" s="4"/>
      <c r="BB17" s="4"/>
    </row>
    <row r="18" spans="1:54" ht="12.75">
      <c r="A18" s="105"/>
      <c r="B18" s="109"/>
      <c r="C18" s="139"/>
      <c r="D18" s="140"/>
      <c r="E18" s="73"/>
      <c r="F18" s="73"/>
      <c r="G18" s="73"/>
      <c r="H18" s="73"/>
      <c r="I18" s="73"/>
      <c r="J18" s="73"/>
      <c r="K18" s="142"/>
      <c r="L18" s="159"/>
      <c r="M18" s="74"/>
      <c r="N18" s="147"/>
      <c r="O18" s="121"/>
      <c r="P18" s="120"/>
      <c r="Q18" s="74"/>
      <c r="R18" s="74"/>
      <c r="S18" s="165"/>
      <c r="T18" s="72"/>
      <c r="U18" s="175"/>
      <c r="V18" s="73"/>
      <c r="W18" s="176"/>
      <c r="X18" s="8"/>
      <c r="Y18" s="6"/>
      <c r="Z18" s="6"/>
      <c r="AA18" s="6"/>
      <c r="AB18" s="6"/>
      <c r="AX18" s="4"/>
      <c r="AY18" s="4"/>
      <c r="AZ18" s="4"/>
      <c r="BA18" s="4"/>
      <c r="BB18" s="4"/>
    </row>
    <row r="19" spans="1:54" ht="12.75">
      <c r="A19" s="106"/>
      <c r="B19" s="110"/>
      <c r="C19" s="139"/>
      <c r="D19" s="140"/>
      <c r="E19" s="73"/>
      <c r="F19" s="73"/>
      <c r="G19" s="143"/>
      <c r="H19" s="143"/>
      <c r="I19" s="143"/>
      <c r="J19" s="73"/>
      <c r="K19" s="144"/>
      <c r="L19" s="159"/>
      <c r="M19" s="74"/>
      <c r="N19" s="147"/>
      <c r="O19" s="94"/>
      <c r="P19" s="122"/>
      <c r="Q19" s="166"/>
      <c r="R19" s="166"/>
      <c r="S19" s="165"/>
      <c r="T19" s="72"/>
      <c r="U19" s="177"/>
      <c r="V19" s="73"/>
      <c r="W19" s="178"/>
      <c r="X19" s="8"/>
      <c r="Y19" s="6"/>
      <c r="Z19" s="6"/>
      <c r="AA19" s="6"/>
      <c r="AB19" s="6"/>
      <c r="AX19" s="4"/>
      <c r="AY19" s="4"/>
      <c r="AZ19" s="4"/>
      <c r="BA19" s="4"/>
      <c r="BB19" s="4"/>
    </row>
    <row r="20" spans="1:54" ht="12.75">
      <c r="A20" s="106"/>
      <c r="B20" s="110"/>
      <c r="C20" s="139"/>
      <c r="D20" s="140"/>
      <c r="E20" s="73"/>
      <c r="F20" s="73"/>
      <c r="G20" s="73"/>
      <c r="H20" s="73"/>
      <c r="I20" s="73"/>
      <c r="J20" s="73"/>
      <c r="K20" s="142"/>
      <c r="L20" s="159"/>
      <c r="M20" s="74"/>
      <c r="N20" s="147"/>
      <c r="O20" s="123"/>
      <c r="P20" s="122"/>
      <c r="Q20" s="74"/>
      <c r="R20" s="74"/>
      <c r="S20" s="165"/>
      <c r="T20" s="72"/>
      <c r="U20" s="177"/>
      <c r="V20" s="73"/>
      <c r="W20" s="179"/>
      <c r="X20" s="8"/>
      <c r="Y20" s="6"/>
      <c r="Z20" s="6"/>
      <c r="AA20" s="6"/>
      <c r="AB20" s="6"/>
      <c r="AX20" s="4"/>
      <c r="AY20" s="4"/>
      <c r="AZ20" s="4"/>
      <c r="BA20" s="4"/>
      <c r="BB20" s="4"/>
    </row>
    <row r="21" spans="1:54" ht="12.75">
      <c r="A21" s="106"/>
      <c r="B21" s="110"/>
      <c r="C21" s="139"/>
      <c r="D21" s="140"/>
      <c r="E21" s="73"/>
      <c r="F21" s="73"/>
      <c r="G21" s="143"/>
      <c r="H21" s="143"/>
      <c r="I21" s="143"/>
      <c r="J21" s="73"/>
      <c r="K21" s="144"/>
      <c r="L21" s="159"/>
      <c r="M21" s="74"/>
      <c r="N21" s="147"/>
      <c r="O21" s="123"/>
      <c r="P21" s="122"/>
      <c r="Q21" s="166"/>
      <c r="R21" s="166"/>
      <c r="S21" s="165"/>
      <c r="T21" s="72"/>
      <c r="U21" s="177"/>
      <c r="V21" s="73"/>
      <c r="W21" s="179"/>
      <c r="X21" s="8"/>
      <c r="Y21" s="6"/>
      <c r="Z21" s="6"/>
      <c r="AA21" s="6"/>
      <c r="AB21" s="6"/>
      <c r="AX21" s="4"/>
      <c r="AY21" s="4"/>
      <c r="AZ21" s="4"/>
      <c r="BA21" s="4"/>
      <c r="BB21" s="4"/>
    </row>
    <row r="22" spans="1:54" ht="12.75">
      <c r="A22" s="106"/>
      <c r="B22" s="110"/>
      <c r="C22" s="148"/>
      <c r="D22" s="145"/>
      <c r="E22" s="143"/>
      <c r="F22" s="146"/>
      <c r="G22" s="143"/>
      <c r="H22" s="143"/>
      <c r="I22" s="143"/>
      <c r="J22" s="73"/>
      <c r="K22" s="144"/>
      <c r="L22" s="159"/>
      <c r="M22" s="74"/>
      <c r="N22" s="147"/>
      <c r="O22" s="94"/>
      <c r="P22" s="122"/>
      <c r="Q22" s="166"/>
      <c r="R22" s="166"/>
      <c r="S22" s="165"/>
      <c r="T22" s="72"/>
      <c r="U22" s="177"/>
      <c r="V22" s="180"/>
      <c r="W22" s="179"/>
      <c r="X22" s="8"/>
      <c r="Y22" s="6"/>
      <c r="Z22" s="6"/>
      <c r="AA22" s="6"/>
      <c r="AB22" s="6"/>
      <c r="AX22" s="4"/>
      <c r="AY22" s="4"/>
      <c r="AZ22" s="4"/>
      <c r="BA22" s="4"/>
      <c r="BB22" s="4"/>
    </row>
    <row r="23" spans="1:54" ht="12.75">
      <c r="A23" s="107"/>
      <c r="B23" s="111"/>
      <c r="C23" s="149"/>
      <c r="D23" s="150"/>
      <c r="E23" s="41"/>
      <c r="F23" s="41"/>
      <c r="G23" s="41"/>
      <c r="H23" s="41"/>
      <c r="I23" s="41"/>
      <c r="J23" s="41"/>
      <c r="K23" s="151"/>
      <c r="L23" s="160"/>
      <c r="M23" s="42"/>
      <c r="N23" s="161"/>
      <c r="O23" s="123"/>
      <c r="P23" s="122"/>
      <c r="Q23" s="42"/>
      <c r="R23" s="42"/>
      <c r="S23" s="167"/>
      <c r="T23" s="72"/>
      <c r="U23" s="177"/>
      <c r="V23" s="180"/>
      <c r="W23" s="179"/>
      <c r="X23" s="8"/>
      <c r="Y23" s="6"/>
      <c r="Z23" s="6"/>
      <c r="AA23" s="6"/>
      <c r="AB23" s="6"/>
      <c r="AX23" s="4"/>
      <c r="AY23" s="4"/>
      <c r="AZ23" s="4"/>
      <c r="BA23" s="4"/>
      <c r="BB23" s="4"/>
    </row>
    <row r="24" spans="1:54" ht="12.75">
      <c r="A24" s="106"/>
      <c r="B24" s="110"/>
      <c r="C24" s="149"/>
      <c r="D24" s="150"/>
      <c r="E24" s="41"/>
      <c r="F24" s="41"/>
      <c r="G24" s="152"/>
      <c r="H24" s="152"/>
      <c r="I24" s="152"/>
      <c r="J24" s="41"/>
      <c r="K24" s="153"/>
      <c r="L24" s="160"/>
      <c r="M24" s="42"/>
      <c r="N24" s="161"/>
      <c r="O24" s="123"/>
      <c r="P24" s="122"/>
      <c r="Q24" s="168"/>
      <c r="R24" s="168"/>
      <c r="S24" s="167"/>
      <c r="T24" s="72"/>
      <c r="U24" s="74"/>
      <c r="V24" s="73"/>
      <c r="W24" s="75"/>
      <c r="X24" s="8"/>
      <c r="Y24" s="6"/>
      <c r="Z24" s="6"/>
      <c r="AA24" s="6"/>
      <c r="AB24" s="6"/>
      <c r="AX24" s="4"/>
      <c r="AY24" s="4"/>
      <c r="AZ24" s="4"/>
      <c r="BA24" s="4"/>
      <c r="BB24" s="4"/>
    </row>
    <row r="25" spans="1:54" ht="12.75">
      <c r="A25" s="106"/>
      <c r="B25" s="110"/>
      <c r="C25" s="149"/>
      <c r="D25" s="150"/>
      <c r="E25" s="41"/>
      <c r="F25" s="41"/>
      <c r="G25" s="152"/>
      <c r="H25" s="152"/>
      <c r="I25" s="152"/>
      <c r="J25" s="41"/>
      <c r="K25" s="153"/>
      <c r="L25" s="160"/>
      <c r="M25" s="42"/>
      <c r="N25" s="161"/>
      <c r="O25" s="94"/>
      <c r="P25" s="122"/>
      <c r="Q25" s="168"/>
      <c r="R25" s="168"/>
      <c r="S25" s="167"/>
      <c r="T25" s="72"/>
      <c r="U25" s="74"/>
      <c r="V25" s="73"/>
      <c r="W25" s="75"/>
      <c r="X25" s="8"/>
      <c r="Y25" s="6"/>
      <c r="Z25" s="6"/>
      <c r="AA25" s="6"/>
      <c r="AB25" s="6"/>
      <c r="AX25" s="4"/>
      <c r="AY25" s="4"/>
      <c r="AZ25" s="4"/>
      <c r="BA25" s="4"/>
      <c r="BB25" s="4"/>
    </row>
    <row r="26" spans="1:54" ht="12.75">
      <c r="A26" s="106"/>
      <c r="B26" s="110"/>
      <c r="C26" s="149"/>
      <c r="D26" s="150"/>
      <c r="E26" s="41"/>
      <c r="F26" s="41"/>
      <c r="G26" s="41"/>
      <c r="H26" s="41"/>
      <c r="I26" s="41"/>
      <c r="J26" s="41"/>
      <c r="K26" s="151"/>
      <c r="L26" s="160"/>
      <c r="M26" s="42"/>
      <c r="N26" s="161"/>
      <c r="O26" s="94"/>
      <c r="P26" s="122"/>
      <c r="Q26" s="42"/>
      <c r="R26" s="42"/>
      <c r="S26" s="167"/>
      <c r="T26" s="72"/>
      <c r="U26" s="74"/>
      <c r="V26" s="73"/>
      <c r="W26" s="75"/>
      <c r="X26" s="8"/>
      <c r="Y26" s="6"/>
      <c r="Z26" s="6"/>
      <c r="AA26" s="6"/>
      <c r="AB26" s="6"/>
      <c r="AX26" s="4"/>
      <c r="AY26" s="4"/>
      <c r="AZ26" s="4"/>
      <c r="BA26" s="4"/>
      <c r="BB26" s="4"/>
    </row>
    <row r="27" spans="1:54" ht="12.75">
      <c r="A27" s="106"/>
      <c r="B27" s="110"/>
      <c r="C27" s="149"/>
      <c r="D27" s="150"/>
      <c r="E27" s="41"/>
      <c r="F27" s="41"/>
      <c r="G27" s="41"/>
      <c r="H27" s="41"/>
      <c r="I27" s="41"/>
      <c r="J27" s="41"/>
      <c r="K27" s="151"/>
      <c r="L27" s="160"/>
      <c r="M27" s="42"/>
      <c r="N27" s="161"/>
      <c r="O27" s="94"/>
      <c r="P27" s="122"/>
      <c r="Q27" s="42"/>
      <c r="R27" s="42"/>
      <c r="S27" s="167"/>
      <c r="T27" s="72"/>
      <c r="U27" s="74"/>
      <c r="V27" s="73"/>
      <c r="W27" s="76"/>
      <c r="X27" s="8"/>
      <c r="Y27" s="6"/>
      <c r="Z27" s="6"/>
      <c r="AA27" s="6"/>
      <c r="AB27" s="6"/>
      <c r="AX27" s="4"/>
      <c r="AY27" s="4"/>
      <c r="AZ27" s="4"/>
      <c r="BA27" s="4"/>
      <c r="BB27" s="4"/>
    </row>
    <row r="28" spans="1:54" ht="12.75">
      <c r="A28" s="106"/>
      <c r="B28" s="110"/>
      <c r="C28" s="149"/>
      <c r="D28" s="150"/>
      <c r="E28" s="41"/>
      <c r="F28" s="41"/>
      <c r="G28" s="41"/>
      <c r="H28" s="41"/>
      <c r="I28" s="41"/>
      <c r="J28" s="41"/>
      <c r="K28" s="151"/>
      <c r="L28" s="160"/>
      <c r="M28" s="42"/>
      <c r="N28" s="161"/>
      <c r="O28" s="94"/>
      <c r="P28" s="122"/>
      <c r="Q28" s="42"/>
      <c r="R28" s="42"/>
      <c r="S28" s="167"/>
      <c r="T28" s="72"/>
      <c r="U28" s="74"/>
      <c r="V28" s="73"/>
      <c r="W28" s="76"/>
      <c r="X28" s="8"/>
      <c r="Y28" s="6"/>
      <c r="Z28" s="6"/>
      <c r="AA28" s="6"/>
      <c r="AB28" s="6"/>
      <c r="AX28" s="4"/>
      <c r="AY28" s="4"/>
      <c r="AZ28" s="4"/>
      <c r="BA28" s="4"/>
      <c r="BB28" s="4"/>
    </row>
    <row r="29" spans="1:54" ht="12.75">
      <c r="A29" s="106"/>
      <c r="B29" s="110"/>
      <c r="C29" s="149"/>
      <c r="D29" s="140"/>
      <c r="E29" s="73"/>
      <c r="F29" s="73"/>
      <c r="G29" s="73"/>
      <c r="H29" s="73"/>
      <c r="I29" s="73"/>
      <c r="J29" s="73"/>
      <c r="K29" s="142"/>
      <c r="L29" s="159"/>
      <c r="M29" s="74"/>
      <c r="N29" s="147"/>
      <c r="O29" s="94"/>
      <c r="P29" s="122"/>
      <c r="Q29" s="74"/>
      <c r="R29" s="74"/>
      <c r="S29" s="165"/>
      <c r="T29" s="72"/>
      <c r="U29" s="74"/>
      <c r="V29" s="73"/>
      <c r="W29" s="76"/>
      <c r="X29" s="8"/>
      <c r="Y29" s="6"/>
      <c r="Z29" s="6"/>
      <c r="AA29" s="6"/>
      <c r="AB29" s="6"/>
      <c r="AX29" s="4"/>
      <c r="AY29" s="4"/>
      <c r="AZ29" s="4"/>
      <c r="BA29" s="4"/>
      <c r="BB29" s="4"/>
    </row>
    <row r="30" spans="1:54" ht="12.75">
      <c r="A30" s="106"/>
      <c r="B30" s="110"/>
      <c r="C30" s="149"/>
      <c r="D30" s="140"/>
      <c r="E30" s="73"/>
      <c r="F30" s="73"/>
      <c r="G30" s="143"/>
      <c r="H30" s="143"/>
      <c r="I30" s="143"/>
      <c r="J30" s="73"/>
      <c r="K30" s="144"/>
      <c r="L30" s="159"/>
      <c r="M30" s="74"/>
      <c r="N30" s="147"/>
      <c r="O30" s="94"/>
      <c r="P30" s="122"/>
      <c r="Q30" s="166"/>
      <c r="R30" s="166"/>
      <c r="S30" s="165"/>
      <c r="T30" s="72"/>
      <c r="U30" s="74"/>
      <c r="V30" s="73"/>
      <c r="W30" s="76"/>
      <c r="X30" s="8"/>
      <c r="Y30" s="6"/>
      <c r="Z30" s="6"/>
      <c r="AA30" s="6"/>
      <c r="AB30" s="6"/>
      <c r="AX30" s="4"/>
      <c r="AY30" s="4"/>
      <c r="AZ30" s="4"/>
      <c r="BA30" s="4"/>
      <c r="BB30" s="4"/>
    </row>
    <row r="31" spans="1:54" ht="12.75">
      <c r="A31" s="106"/>
      <c r="B31" s="110"/>
      <c r="C31" s="139"/>
      <c r="D31" s="140"/>
      <c r="E31" s="73"/>
      <c r="F31" s="73"/>
      <c r="G31" s="73"/>
      <c r="H31" s="73"/>
      <c r="I31" s="73"/>
      <c r="J31" s="73"/>
      <c r="K31" s="142"/>
      <c r="L31" s="159"/>
      <c r="M31" s="74"/>
      <c r="N31" s="147"/>
      <c r="O31" s="123"/>
      <c r="P31" s="122"/>
      <c r="Q31" s="74"/>
      <c r="R31" s="74"/>
      <c r="S31" s="165"/>
      <c r="T31" s="72"/>
      <c r="U31" s="74"/>
      <c r="V31" s="73"/>
      <c r="W31" s="76"/>
      <c r="X31" s="8"/>
      <c r="Y31" s="6"/>
      <c r="Z31" s="6"/>
      <c r="AA31" s="6"/>
      <c r="AB31" s="6"/>
      <c r="AX31" s="4"/>
      <c r="AY31" s="4"/>
      <c r="AZ31" s="4"/>
      <c r="BA31" s="4"/>
      <c r="BB31" s="4"/>
    </row>
    <row r="32" spans="1:54" ht="12.75">
      <c r="A32" s="106"/>
      <c r="B32" s="138"/>
      <c r="C32" s="139"/>
      <c r="D32" s="140"/>
      <c r="E32" s="73"/>
      <c r="F32" s="73"/>
      <c r="G32" s="143"/>
      <c r="H32" s="143"/>
      <c r="I32" s="143"/>
      <c r="J32" s="73"/>
      <c r="K32" s="144"/>
      <c r="L32" s="159"/>
      <c r="M32" s="74"/>
      <c r="N32" s="147"/>
      <c r="O32" s="123"/>
      <c r="P32" s="122"/>
      <c r="Q32" s="166"/>
      <c r="R32" s="166"/>
      <c r="S32" s="165"/>
      <c r="T32" s="72"/>
      <c r="U32" s="74"/>
      <c r="V32" s="73"/>
      <c r="W32" s="76"/>
      <c r="X32" s="8"/>
      <c r="Y32" s="6"/>
      <c r="Z32" s="6"/>
      <c r="AA32" s="6"/>
      <c r="AB32" s="6"/>
      <c r="AX32" s="4"/>
      <c r="AY32" s="4"/>
      <c r="AZ32" s="4"/>
      <c r="BA32" s="4"/>
      <c r="BB32" s="4"/>
    </row>
    <row r="33" spans="1:54" ht="12.75">
      <c r="A33" s="106"/>
      <c r="B33" s="111"/>
      <c r="C33" s="139"/>
      <c r="D33" s="154"/>
      <c r="E33" s="155"/>
      <c r="F33" s="155"/>
      <c r="G33" s="155"/>
      <c r="H33" s="155"/>
      <c r="I33" s="155"/>
      <c r="J33" s="155"/>
      <c r="K33" s="156"/>
      <c r="L33" s="162"/>
      <c r="M33" s="163"/>
      <c r="N33" s="164"/>
      <c r="O33" s="123"/>
      <c r="P33" s="122"/>
      <c r="Q33" s="163"/>
      <c r="R33" s="163"/>
      <c r="S33" s="169"/>
      <c r="T33" s="72"/>
      <c r="U33" s="74"/>
      <c r="V33" s="73"/>
      <c r="W33" s="76"/>
      <c r="X33" s="8"/>
      <c r="Y33" s="6"/>
      <c r="Z33" s="6"/>
      <c r="AA33" s="6"/>
      <c r="AB33" s="6"/>
      <c r="AX33" s="4"/>
      <c r="AY33" s="4"/>
      <c r="AZ33" s="4"/>
      <c r="BA33" s="4"/>
      <c r="BB33" s="4"/>
    </row>
    <row r="34" spans="1:54" ht="12.75">
      <c r="A34" s="106"/>
      <c r="B34" s="138"/>
      <c r="C34" s="139"/>
      <c r="D34" s="154"/>
      <c r="E34" s="155"/>
      <c r="F34" s="155"/>
      <c r="G34" s="157"/>
      <c r="H34" s="157"/>
      <c r="I34" s="157"/>
      <c r="J34" s="155"/>
      <c r="K34" s="158"/>
      <c r="L34" s="162"/>
      <c r="M34" s="163"/>
      <c r="N34" s="164"/>
      <c r="O34" s="123"/>
      <c r="P34" s="122"/>
      <c r="Q34" s="170"/>
      <c r="R34" s="170"/>
      <c r="S34" s="169"/>
      <c r="T34" s="72"/>
      <c r="U34" s="74"/>
      <c r="V34" s="73"/>
      <c r="W34" s="76"/>
      <c r="X34" s="8"/>
      <c r="Y34" s="6"/>
      <c r="Z34" s="6"/>
      <c r="AA34" s="6"/>
      <c r="AB34" s="6"/>
      <c r="AX34" s="4"/>
      <c r="AY34" s="4"/>
      <c r="AZ34" s="4"/>
      <c r="BA34" s="4"/>
      <c r="BB34" s="4"/>
    </row>
    <row r="35" spans="1:54" ht="13.5" thickBot="1">
      <c r="A35" s="107"/>
      <c r="B35" s="112"/>
      <c r="C35" s="139"/>
      <c r="D35" s="150"/>
      <c r="E35" s="41"/>
      <c r="F35" s="41"/>
      <c r="G35" s="152"/>
      <c r="H35" s="152"/>
      <c r="I35" s="152"/>
      <c r="J35" s="41"/>
      <c r="K35" s="153"/>
      <c r="L35" s="160"/>
      <c r="M35" s="42"/>
      <c r="N35" s="161"/>
      <c r="O35" s="123"/>
      <c r="P35" s="122"/>
      <c r="Q35" s="74"/>
      <c r="R35" s="74"/>
      <c r="S35" s="165"/>
      <c r="T35" s="72"/>
      <c r="U35" s="74"/>
      <c r="V35" s="73"/>
      <c r="W35" s="76"/>
      <c r="X35" s="8"/>
      <c r="Y35" s="6"/>
      <c r="Z35" s="171" t="s">
        <v>114</v>
      </c>
      <c r="AA35" s="6"/>
      <c r="AB35" s="6"/>
      <c r="AX35" s="4"/>
      <c r="AY35" s="4"/>
      <c r="AZ35" s="4"/>
      <c r="BA35" s="4"/>
      <c r="BB35" s="4"/>
    </row>
    <row r="36" spans="1:49" s="5" customFormat="1" ht="13.5" thickBot="1">
      <c r="A36" s="113" t="s">
        <v>7</v>
      </c>
      <c r="B36" s="115"/>
      <c r="C36" s="125"/>
      <c r="D36" s="114">
        <f>SUM(D12:D35)</f>
        <v>1250</v>
      </c>
      <c r="E36" s="95">
        <f>SUM(E12:E35)</f>
        <v>600</v>
      </c>
      <c r="F36" s="95">
        <f>SUM(F12:F35)</f>
        <v>650</v>
      </c>
      <c r="G36" s="95"/>
      <c r="H36" s="95"/>
      <c r="I36" s="95"/>
      <c r="J36" s="95">
        <f>SUM(J12:J35)</f>
        <v>1250</v>
      </c>
      <c r="K36" s="95">
        <f>SUM(K12:K35)</f>
        <v>0</v>
      </c>
      <c r="L36" s="96"/>
      <c r="M36" s="97"/>
      <c r="N36" s="116"/>
      <c r="O36" s="96"/>
      <c r="P36" s="124">
        <f>SUM(P12:P35)</f>
        <v>0</v>
      </c>
      <c r="Q36" s="97"/>
      <c r="R36" s="97"/>
      <c r="S36" s="98">
        <f>SUM(S12:S35)</f>
        <v>0</v>
      </c>
      <c r="T36" s="101">
        <f>SUM(T12:T35)</f>
        <v>0</v>
      </c>
      <c r="U36" s="46"/>
      <c r="V36" s="46"/>
      <c r="W36" s="78" t="s">
        <v>122</v>
      </c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</row>
    <row r="37" spans="3:55" s="56" customFormat="1" ht="12.75">
      <c r="C37" s="128" t="s">
        <v>103</v>
      </c>
      <c r="D37" s="129"/>
      <c r="E37" s="67"/>
      <c r="F37" s="68"/>
      <c r="G37" s="65" t="s">
        <v>17</v>
      </c>
      <c r="H37" s="65"/>
      <c r="I37" s="66"/>
      <c r="J37" s="67"/>
      <c r="K37" s="68"/>
      <c r="L37" s="79" t="s">
        <v>95</v>
      </c>
      <c r="M37" s="79"/>
      <c r="N37" s="79"/>
      <c r="O37" s="79"/>
      <c r="P37" s="79"/>
      <c r="Q37" s="79"/>
      <c r="R37" s="79"/>
      <c r="S37" s="55"/>
      <c r="T37" s="55"/>
      <c r="U37" s="55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</row>
    <row r="38" spans="3:55" s="56" customFormat="1" ht="12.75">
      <c r="C38" s="130" t="s">
        <v>104</v>
      </c>
      <c r="D38" s="22" t="s">
        <v>105</v>
      </c>
      <c r="E38" s="21"/>
      <c r="G38" s="25">
        <v>0</v>
      </c>
      <c r="H38" s="22" t="s">
        <v>33</v>
      </c>
      <c r="I38" s="25">
        <v>4</v>
      </c>
      <c r="J38" s="22" t="s">
        <v>34</v>
      </c>
      <c r="L38" s="50">
        <v>1</v>
      </c>
      <c r="M38" s="20" t="s">
        <v>71</v>
      </c>
      <c r="O38" s="20"/>
      <c r="P38" s="20"/>
      <c r="Q38" s="20"/>
      <c r="R38" s="57"/>
      <c r="S38" s="57" t="s">
        <v>81</v>
      </c>
      <c r="T38" s="57"/>
      <c r="U38" s="57"/>
      <c r="V38" s="57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</row>
    <row r="39" spans="3:55" s="56" customFormat="1" ht="12.75">
      <c r="C39" s="130" t="s">
        <v>106</v>
      </c>
      <c r="D39" s="22" t="s">
        <v>107</v>
      </c>
      <c r="E39" s="21"/>
      <c r="G39" s="25">
        <v>1</v>
      </c>
      <c r="H39" s="22" t="s">
        <v>35</v>
      </c>
      <c r="I39" s="25">
        <v>5</v>
      </c>
      <c r="J39" s="22" t="s">
        <v>36</v>
      </c>
      <c r="L39" s="50">
        <v>2</v>
      </c>
      <c r="M39" s="20" t="s">
        <v>94</v>
      </c>
      <c r="O39" s="20"/>
      <c r="P39" s="20"/>
      <c r="Q39" s="20"/>
      <c r="R39" s="57"/>
      <c r="S39" s="57" t="s">
        <v>82</v>
      </c>
      <c r="T39" s="57"/>
      <c r="U39" s="57"/>
      <c r="V39" s="57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</row>
    <row r="40" spans="3:55" s="56" customFormat="1" ht="12.75">
      <c r="C40" s="130" t="s">
        <v>108</v>
      </c>
      <c r="D40" s="22" t="s">
        <v>109</v>
      </c>
      <c r="G40" s="25">
        <v>2</v>
      </c>
      <c r="H40" s="22" t="s">
        <v>37</v>
      </c>
      <c r="I40" s="25">
        <v>6</v>
      </c>
      <c r="J40" s="22" t="s">
        <v>38</v>
      </c>
      <c r="L40" s="50">
        <v>3</v>
      </c>
      <c r="M40" s="20" t="s">
        <v>69</v>
      </c>
      <c r="O40" s="20"/>
      <c r="P40" s="20"/>
      <c r="Q40" s="20"/>
      <c r="R40" s="57"/>
      <c r="S40" s="57" t="s">
        <v>101</v>
      </c>
      <c r="T40" s="57"/>
      <c r="U40" s="57"/>
      <c r="V40" s="57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</row>
    <row r="41" spans="3:55" s="56" customFormat="1" ht="12.75">
      <c r="C41" s="130" t="s">
        <v>110</v>
      </c>
      <c r="D41" s="22" t="s">
        <v>111</v>
      </c>
      <c r="G41" s="25">
        <v>3</v>
      </c>
      <c r="H41" s="22" t="s">
        <v>39</v>
      </c>
      <c r="I41" s="25">
        <v>7</v>
      </c>
      <c r="J41" s="22" t="s">
        <v>40</v>
      </c>
      <c r="L41" s="50">
        <v>4</v>
      </c>
      <c r="M41" s="20" t="s">
        <v>112</v>
      </c>
      <c r="O41" s="20"/>
      <c r="P41" s="20"/>
      <c r="Q41" s="20"/>
      <c r="R41" s="57"/>
      <c r="S41" s="57" t="s">
        <v>102</v>
      </c>
      <c r="T41" s="57"/>
      <c r="U41" s="57"/>
      <c r="V41" s="57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</row>
    <row r="42" spans="5:55" s="56" customFormat="1" ht="12.75">
      <c r="E42" s="22"/>
      <c r="F42" s="22"/>
      <c r="H42" s="24"/>
      <c r="L42" s="50">
        <v>5</v>
      </c>
      <c r="M42" s="20" t="s">
        <v>70</v>
      </c>
      <c r="O42" s="20"/>
      <c r="P42" s="20"/>
      <c r="Q42" s="20"/>
      <c r="R42" s="57"/>
      <c r="S42" s="57"/>
      <c r="T42" s="57"/>
      <c r="U42" s="57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</row>
    <row r="43" spans="1:55" s="56" customFormat="1" ht="13.5" thickBot="1">
      <c r="A43" s="23" t="s">
        <v>18</v>
      </c>
      <c r="B43" s="23"/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49"/>
      <c r="U43" s="20"/>
      <c r="V43" s="24"/>
      <c r="W43" s="24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</row>
    <row r="44" spans="1:52" s="56" customFormat="1" ht="13.5" thickBot="1">
      <c r="A44" s="26" t="s">
        <v>19</v>
      </c>
      <c r="B44" s="27" t="s">
        <v>20</v>
      </c>
      <c r="C44" s="27"/>
      <c r="D44" s="29" t="s">
        <v>21</v>
      </c>
      <c r="E44" s="27"/>
      <c r="F44" s="26" t="s">
        <v>19</v>
      </c>
      <c r="G44" s="27" t="s">
        <v>20</v>
      </c>
      <c r="H44" s="28"/>
      <c r="I44" s="29" t="s">
        <v>21</v>
      </c>
      <c r="J44" s="27"/>
      <c r="K44" s="26" t="s">
        <v>19</v>
      </c>
      <c r="L44" s="27" t="s">
        <v>20</v>
      </c>
      <c r="M44" s="28"/>
      <c r="N44" s="29" t="s">
        <v>21</v>
      </c>
      <c r="O44" s="30"/>
      <c r="P44" s="50"/>
      <c r="Q44" s="216" t="s">
        <v>99</v>
      </c>
      <c r="R44" s="233"/>
      <c r="S44" s="233"/>
      <c r="T44" s="233"/>
      <c r="U44" s="233"/>
      <c r="V44" s="233"/>
      <c r="W44" s="234"/>
      <c r="X44" s="24"/>
      <c r="Y44" s="22"/>
      <c r="Z44" s="22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</row>
    <row r="45" spans="1:52" s="56" customFormat="1" ht="12.75" customHeight="1">
      <c r="A45" s="31">
        <v>11</v>
      </c>
      <c r="B45" s="90" t="s">
        <v>22</v>
      </c>
      <c r="C45" s="24"/>
      <c r="D45" s="24" t="s">
        <v>23</v>
      </c>
      <c r="E45" s="24"/>
      <c r="F45" s="31">
        <v>21</v>
      </c>
      <c r="G45" s="24" t="s">
        <v>22</v>
      </c>
      <c r="H45" s="32"/>
      <c r="I45" s="24" t="s">
        <v>24</v>
      </c>
      <c r="J45" s="24"/>
      <c r="K45" s="31">
        <v>31</v>
      </c>
      <c r="L45" s="24" t="s">
        <v>22</v>
      </c>
      <c r="M45" s="32"/>
      <c r="N45" s="24" t="s">
        <v>25</v>
      </c>
      <c r="O45" s="33"/>
      <c r="P45" s="50"/>
      <c r="Q45" s="235" t="s">
        <v>86</v>
      </c>
      <c r="R45" s="236"/>
      <c r="S45" s="236"/>
      <c r="T45" s="236"/>
      <c r="U45" s="236"/>
      <c r="V45" s="236"/>
      <c r="W45" s="237"/>
      <c r="X45" s="24"/>
      <c r="Y45" s="22"/>
      <c r="Z45" s="22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</row>
    <row r="46" spans="1:52" s="56" customFormat="1" ht="13.5" thickBot="1">
      <c r="A46" s="31">
        <v>12</v>
      </c>
      <c r="B46" s="91" t="s">
        <v>26</v>
      </c>
      <c r="C46" s="34"/>
      <c r="D46" s="24" t="s">
        <v>23</v>
      </c>
      <c r="E46" s="24"/>
      <c r="F46" s="31">
        <v>22</v>
      </c>
      <c r="G46" s="34" t="s">
        <v>26</v>
      </c>
      <c r="H46" s="32"/>
      <c r="I46" s="24" t="s">
        <v>24</v>
      </c>
      <c r="J46" s="24"/>
      <c r="K46" s="31">
        <v>32</v>
      </c>
      <c r="L46" s="62" t="s">
        <v>26</v>
      </c>
      <c r="M46" s="32"/>
      <c r="N46" s="24" t="s">
        <v>25</v>
      </c>
      <c r="O46" s="33"/>
      <c r="P46" s="50"/>
      <c r="Q46" s="238"/>
      <c r="R46" s="239"/>
      <c r="S46" s="239"/>
      <c r="T46" s="239"/>
      <c r="U46" s="239"/>
      <c r="V46" s="239"/>
      <c r="W46" s="240"/>
      <c r="X46" s="24"/>
      <c r="Y46" s="22"/>
      <c r="Z46" s="22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</row>
    <row r="47" spans="1:52" s="56" customFormat="1" ht="12.75" customHeight="1" thickBot="1">
      <c r="A47" s="31">
        <v>13</v>
      </c>
      <c r="B47" s="92" t="s">
        <v>27</v>
      </c>
      <c r="C47" s="24"/>
      <c r="D47" s="24" t="s">
        <v>23</v>
      </c>
      <c r="E47" s="24"/>
      <c r="F47" s="31">
        <v>23</v>
      </c>
      <c r="G47" s="24" t="s">
        <v>27</v>
      </c>
      <c r="H47" s="32"/>
      <c r="I47" s="24" t="s">
        <v>24</v>
      </c>
      <c r="J47" s="24"/>
      <c r="K47" s="31">
        <v>33</v>
      </c>
      <c r="L47" s="7" t="s">
        <v>27</v>
      </c>
      <c r="M47" s="32"/>
      <c r="N47" s="24" t="s">
        <v>25</v>
      </c>
      <c r="O47" s="33"/>
      <c r="P47" s="50"/>
      <c r="Q47" s="241" t="s">
        <v>30</v>
      </c>
      <c r="R47" s="242"/>
      <c r="S47" s="243"/>
      <c r="T47" s="250" t="s">
        <v>87</v>
      </c>
      <c r="U47" s="243"/>
      <c r="V47" s="250" t="s">
        <v>31</v>
      </c>
      <c r="W47" s="251"/>
      <c r="X47" s="89"/>
      <c r="Y47" s="22"/>
      <c r="Z47" s="22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</row>
    <row r="48" spans="1:52" s="56" customFormat="1" ht="13.5" customHeight="1">
      <c r="A48" s="31">
        <v>14</v>
      </c>
      <c r="B48" s="92" t="s">
        <v>28</v>
      </c>
      <c r="C48" s="24"/>
      <c r="D48" s="24" t="s">
        <v>23</v>
      </c>
      <c r="E48" s="24"/>
      <c r="F48" s="31">
        <v>24</v>
      </c>
      <c r="G48" s="24" t="s">
        <v>28</v>
      </c>
      <c r="H48" s="32"/>
      <c r="I48" s="24" t="s">
        <v>24</v>
      </c>
      <c r="J48" s="24"/>
      <c r="K48" s="31">
        <v>34</v>
      </c>
      <c r="L48" s="7" t="s">
        <v>28</v>
      </c>
      <c r="M48" s="32"/>
      <c r="N48" s="24" t="s">
        <v>25</v>
      </c>
      <c r="O48" s="33"/>
      <c r="P48" s="50"/>
      <c r="Q48" s="202">
        <f>SUM(T36)</f>
        <v>0</v>
      </c>
      <c r="R48" s="203"/>
      <c r="S48" s="204"/>
      <c r="T48" s="208">
        <f>SUM(Q48*0.21)</f>
        <v>0</v>
      </c>
      <c r="U48" s="209"/>
      <c r="V48" s="212">
        <f>SUM(Q48:U49)</f>
        <v>0</v>
      </c>
      <c r="W48" s="213"/>
      <c r="X48" s="24"/>
      <c r="Y48" s="22"/>
      <c r="Z48" s="22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</row>
    <row r="49" spans="1:52" s="56" customFormat="1" ht="13.5" customHeight="1" thickBot="1">
      <c r="A49" s="35">
        <v>15</v>
      </c>
      <c r="B49" s="93" t="s">
        <v>29</v>
      </c>
      <c r="C49" s="36"/>
      <c r="D49" s="36" t="s">
        <v>23</v>
      </c>
      <c r="E49" s="36"/>
      <c r="F49" s="35">
        <v>25</v>
      </c>
      <c r="G49" s="36" t="s">
        <v>29</v>
      </c>
      <c r="H49" s="37"/>
      <c r="I49" s="36" t="s">
        <v>24</v>
      </c>
      <c r="J49" s="36"/>
      <c r="K49" s="35">
        <v>35</v>
      </c>
      <c r="L49" s="36" t="s">
        <v>29</v>
      </c>
      <c r="M49" s="37"/>
      <c r="N49" s="36" t="s">
        <v>25</v>
      </c>
      <c r="O49" s="38"/>
      <c r="P49" s="50"/>
      <c r="Q49" s="205"/>
      <c r="R49" s="206"/>
      <c r="S49" s="207"/>
      <c r="T49" s="210"/>
      <c r="U49" s="211"/>
      <c r="V49" s="214"/>
      <c r="W49" s="215"/>
      <c r="X49" s="24"/>
      <c r="Y49" s="22"/>
      <c r="Z49" s="22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</row>
  </sheetData>
  <sheetProtection/>
  <mergeCells count="29">
    <mergeCell ref="R1:S1"/>
    <mergeCell ref="U7:W7"/>
    <mergeCell ref="Q44:W44"/>
    <mergeCell ref="Q45:W46"/>
    <mergeCell ref="Q47:S47"/>
    <mergeCell ref="U5:W5"/>
    <mergeCell ref="U4:W4"/>
    <mergeCell ref="W8:W9"/>
    <mergeCell ref="T47:U47"/>
    <mergeCell ref="V47:W47"/>
    <mergeCell ref="Q48:S49"/>
    <mergeCell ref="T48:U49"/>
    <mergeCell ref="V48:W49"/>
    <mergeCell ref="A8:A9"/>
    <mergeCell ref="Q5:S5"/>
    <mergeCell ref="B8:B9"/>
    <mergeCell ref="L7:S7"/>
    <mergeCell ref="G8:H9"/>
    <mergeCell ref="I8:I9"/>
    <mergeCell ref="L3:N3"/>
    <mergeCell ref="V8:V9"/>
    <mergeCell ref="L8:N8"/>
    <mergeCell ref="T8:T10"/>
    <mergeCell ref="Q8:S8"/>
    <mergeCell ref="C7:K7"/>
    <mergeCell ref="C8:C10"/>
    <mergeCell ref="F3:J3"/>
    <mergeCell ref="O8:P8"/>
    <mergeCell ref="U8:U10"/>
  </mergeCells>
  <printOptions horizontalCentered="1"/>
  <pageMargins left="0" right="0" top="0.5511811023622047" bottom="0.1968503937007874" header="0.31496062992125984" footer="0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4">
      <selection activeCell="U28" sqref="U28"/>
    </sheetView>
  </sheetViews>
  <sheetFormatPr defaultColWidth="9.00390625" defaultRowHeight="12.75"/>
  <cols>
    <col min="1" max="1" width="2.375" style="0" customWidth="1"/>
  </cols>
  <sheetData>
    <row r="1" spans="10:14" s="51" customFormat="1" ht="14.25" customHeight="1">
      <c r="J1" s="253" t="s">
        <v>117</v>
      </c>
      <c r="K1" s="253"/>
      <c r="L1" s="172" t="s">
        <v>77</v>
      </c>
      <c r="N1" s="173" t="s">
        <v>118</v>
      </c>
    </row>
    <row r="2" spans="1:16" s="51" customFormat="1" ht="14.25" customHeight="1">
      <c r="A2"/>
      <c r="B2" s="3" t="s">
        <v>119</v>
      </c>
      <c r="C2"/>
      <c r="D2"/>
      <c r="E2"/>
      <c r="F2"/>
      <c r="G2"/>
      <c r="H2"/>
      <c r="I2"/>
      <c r="J2"/>
      <c r="K2"/>
      <c r="L2" s="252"/>
      <c r="M2" s="252"/>
      <c r="N2" s="252"/>
      <c r="O2" s="252"/>
      <c r="P2"/>
    </row>
    <row r="3" ht="15" customHeight="1">
      <c r="B3" s="54" t="s">
        <v>5</v>
      </c>
    </row>
    <row r="4" spans="1:2" ht="15" customHeight="1">
      <c r="A4" s="2" t="s">
        <v>62</v>
      </c>
      <c r="B4" s="59" t="s">
        <v>66</v>
      </c>
    </row>
    <row r="5" spans="1:16" ht="15" customHeight="1">
      <c r="A5" s="44" t="s">
        <v>56</v>
      </c>
      <c r="B5" s="59" t="s">
        <v>57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6" s="1" customFormat="1" ht="12.75">
      <c r="A6" s="44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1:16" s="1" customFormat="1" ht="12.75">
      <c r="A7" s="44"/>
      <c r="B7" s="2" t="s">
        <v>41</v>
      </c>
      <c r="C7"/>
      <c r="D7"/>
      <c r="E7"/>
      <c r="F7"/>
      <c r="G7"/>
      <c r="H7"/>
      <c r="I7"/>
      <c r="J7"/>
      <c r="K7"/>
      <c r="L7"/>
      <c r="M7"/>
      <c r="N7"/>
      <c r="O7"/>
      <c r="P7"/>
    </row>
    <row r="8" spans="1:2" ht="12.75">
      <c r="A8" s="44" t="s">
        <v>56</v>
      </c>
      <c r="B8" t="s">
        <v>42</v>
      </c>
    </row>
    <row r="9" spans="1:2" ht="12.75">
      <c r="A9" s="44" t="s">
        <v>56</v>
      </c>
      <c r="B9" t="s">
        <v>43</v>
      </c>
    </row>
    <row r="10" spans="1:2" ht="12.75">
      <c r="A10" s="44" t="s">
        <v>56</v>
      </c>
      <c r="B10" t="s">
        <v>44</v>
      </c>
    </row>
    <row r="11" spans="1:2" ht="12.75">
      <c r="A11" s="44" t="s">
        <v>56</v>
      </c>
      <c r="B11" t="s">
        <v>45</v>
      </c>
    </row>
    <row r="12" spans="1:2" ht="12.75">
      <c r="A12" s="44" t="s">
        <v>56</v>
      </c>
      <c r="B12" t="s">
        <v>46</v>
      </c>
    </row>
    <row r="13" spans="1:2" ht="12.75">
      <c r="A13" s="44" t="s">
        <v>56</v>
      </c>
      <c r="B13" t="s">
        <v>47</v>
      </c>
    </row>
    <row r="14" spans="1:2" ht="12.75">
      <c r="A14" s="44" t="s">
        <v>56</v>
      </c>
      <c r="B14" t="s">
        <v>115</v>
      </c>
    </row>
    <row r="15" spans="1:2" ht="12.75">
      <c r="A15" s="44" t="s">
        <v>56</v>
      </c>
      <c r="B15" s="43" t="s">
        <v>58</v>
      </c>
    </row>
    <row r="16" spans="1:2" ht="12.75">
      <c r="A16" s="44"/>
      <c r="B16" t="s">
        <v>59</v>
      </c>
    </row>
    <row r="17" spans="1:2" ht="12.75">
      <c r="A17" s="44" t="s">
        <v>56</v>
      </c>
      <c r="B17" t="s">
        <v>48</v>
      </c>
    </row>
    <row r="18" spans="1:2" ht="12.75">
      <c r="A18" s="44"/>
      <c r="B18" t="s">
        <v>49</v>
      </c>
    </row>
    <row r="19" spans="1:2" ht="12.75">
      <c r="A19" s="44" t="s">
        <v>56</v>
      </c>
      <c r="B19" t="s">
        <v>50</v>
      </c>
    </row>
    <row r="20" spans="1:2" ht="12.75">
      <c r="A20" s="44" t="s">
        <v>56</v>
      </c>
      <c r="B20" t="s">
        <v>51</v>
      </c>
    </row>
    <row r="21" spans="1:2" ht="12.75">
      <c r="A21" s="44"/>
      <c r="B21" t="s">
        <v>60</v>
      </c>
    </row>
    <row r="22" spans="1:2" ht="12.75">
      <c r="A22" s="44"/>
      <c r="B22" t="s">
        <v>61</v>
      </c>
    </row>
    <row r="23" spans="1:2" ht="12.75">
      <c r="A23" s="45" t="s">
        <v>62</v>
      </c>
      <c r="B23" s="2" t="s">
        <v>63</v>
      </c>
    </row>
    <row r="24" spans="1:2" ht="12.75">
      <c r="A24" s="44"/>
      <c r="B24" s="2"/>
    </row>
    <row r="25" spans="1:2" ht="15">
      <c r="A25" s="44"/>
      <c r="B25" s="54" t="s">
        <v>52</v>
      </c>
    </row>
    <row r="26" spans="1:2" ht="12.75">
      <c r="A26" s="44" t="s">
        <v>56</v>
      </c>
      <c r="B26" s="52" t="s">
        <v>73</v>
      </c>
    </row>
    <row r="27" spans="1:16" ht="12.75">
      <c r="A27" s="44" t="s">
        <v>56</v>
      </c>
      <c r="B27" s="52" t="s">
        <v>74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</row>
    <row r="28" spans="1:16" ht="12.75">
      <c r="A28" s="44" t="s">
        <v>56</v>
      </c>
      <c r="B28" s="59" t="s">
        <v>53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</row>
    <row r="29" spans="1:16" s="1" customFormat="1" ht="12.75">
      <c r="A29" s="44" t="s">
        <v>56</v>
      </c>
      <c r="B29" t="s">
        <v>116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</row>
    <row r="30" spans="1:16" s="1" customFormat="1" ht="12.75">
      <c r="A30" s="44" t="s">
        <v>56</v>
      </c>
      <c r="B30" t="s">
        <v>75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s="1" customFormat="1" ht="12.75">
      <c r="A31" s="44" t="s">
        <v>56</v>
      </c>
      <c r="B31" t="s">
        <v>55</v>
      </c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2" ht="12.75">
      <c r="A32" s="44" t="s">
        <v>56</v>
      </c>
      <c r="B32" t="s">
        <v>54</v>
      </c>
    </row>
    <row r="33" spans="1:2" ht="12.75">
      <c r="A33" s="44" t="s">
        <v>56</v>
      </c>
      <c r="B33" t="s">
        <v>76</v>
      </c>
    </row>
    <row r="34" spans="1:2" ht="12.75">
      <c r="A34" s="44"/>
      <c r="B34" s="52"/>
    </row>
    <row r="35" spans="1:2" ht="15">
      <c r="A35" s="44" t="s">
        <v>56</v>
      </c>
      <c r="B35" s="54" t="s">
        <v>78</v>
      </c>
    </row>
    <row r="36" spans="1:2" ht="15">
      <c r="A36" s="44"/>
      <c r="B36" s="54"/>
    </row>
  </sheetData>
  <sheetProtection/>
  <mergeCells count="2">
    <mergeCell ref="L2:O2"/>
    <mergeCell ref="J1:K1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KRNAP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fveverka</dc:creator>
  <cp:keywords/>
  <dc:description/>
  <cp:lastModifiedBy>Forst</cp:lastModifiedBy>
  <cp:lastPrinted>2017-02-20T07:13:33Z</cp:lastPrinted>
  <dcterms:created xsi:type="dcterms:W3CDTF">2009-10-13T09:02:30Z</dcterms:created>
  <dcterms:modified xsi:type="dcterms:W3CDTF">2017-02-20T09:32:33Z</dcterms:modified>
  <cp:category/>
  <cp:version/>
  <cp:contentType/>
  <cp:contentStatus/>
</cp:coreProperties>
</file>