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<sst xmlns="http://schemas.openxmlformats.org/spreadsheetml/2006/main" count="42" uniqueCount="39">
  <si>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Výkaz výměr na opravy ploch s umělým povrchem</t>
  </si>
  <si>
    <t>Objednatel:</t>
  </si>
  <si>
    <t>město Domažlice, náměstí Míru 1, Domažlice, PSČ 344 01, IČO: 00253316</t>
  </si>
  <si>
    <t>Dodavatel:</t>
  </si>
  <si>
    <t>Název projektu:</t>
  </si>
  <si>
    <t>Výměna umělého povrchu na atletickém stadionu - rozběh pro hod oštěpem</t>
  </si>
  <si>
    <t>Umělé povrchy</t>
  </si>
  <si>
    <t>Název položky</t>
  </si>
  <si>
    <t>1.</t>
  </si>
  <si>
    <t>Demontáž stávajícího umělého povrchu tl. 13 mm</t>
  </si>
  <si>
    <t>MJ</t>
  </si>
  <si>
    <t>množství</t>
  </si>
  <si>
    <t>cena/MJ</t>
  </si>
  <si>
    <t>celkem Kč</t>
  </si>
  <si>
    <t>m2</t>
  </si>
  <si>
    <t>2.</t>
  </si>
  <si>
    <t>Naložení a vyložení strženého materiálu k likvidaci</t>
  </si>
  <si>
    <t>t</t>
  </si>
  <si>
    <t>3.</t>
  </si>
  <si>
    <t>Penetrační nástřik plochy před pokládkou nového umělého povrchu</t>
  </si>
  <si>
    <t xml:space="preserve">4. </t>
  </si>
  <si>
    <t>Umělý sportovní povrch CONIPUR SW, vodonepropustný tl. 13 mm</t>
  </si>
  <si>
    <t>5.</t>
  </si>
  <si>
    <t>Lajnování rozběhu pro hod oštěpem dle původního stavu</t>
  </si>
  <si>
    <t>m</t>
  </si>
  <si>
    <t>Celkem provedné práce</t>
  </si>
  <si>
    <t>Přesuny hmot</t>
  </si>
  <si>
    <t>Paušální položky celkem</t>
  </si>
  <si>
    <t>Celkem za provedené práce a dodávky</t>
  </si>
  <si>
    <t>VRN (drobný materiál nutný pro opravu)</t>
  </si>
  <si>
    <t>Cena celkem bez DPH</t>
  </si>
  <si>
    <t>21 % DPH</t>
  </si>
  <si>
    <t>Nabídková cena celkem s DPH</t>
  </si>
  <si>
    <t>6.</t>
  </si>
  <si>
    <t>Staveništní přesun hmot</t>
  </si>
  <si>
    <t>7.</t>
  </si>
  <si>
    <t>Skládkovné odpadu 17203</t>
  </si>
  <si>
    <t>km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</si>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</sst>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2" fillId="0" borderId="0" xfId="0" applyFont="1"/>
    <xf numFmtId="9" fontId="0" fillId="0" borderId="0" xfId="0" applyNumberFormat="1"/>
    <xf numFmtId="0" fontId="0" fillId="0" borderId="0" xfId="0" applyFont="1"/>
    <xf numFmtId="4" fontId="0" fillId="0" borderId="0" xfId="0" applyNumberFormat="1"/>
    <xf numFmtId="4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 topLeftCell="A1">
      <selection activeCell="I33" sqref="I33"/>
    </sheetView>
  </sheetViews>
  <sheetFormatPr defaultColWidth="9.140625" defaultRowHeight="15"/>
  <sheetData>
    <row r="1" ht="15">
      <c r="A1" t="s">
        <v>0</v>
      </c>
    </row>
    <row r="3" ht="15">
      <c r="A3" s="1" t="s">
        <v>1</v>
      </c>
    </row>
    <row r="4" ht="15">
      <c r="A4" t="s">
        <v>2</v>
      </c>
    </row>
    <row r="6" ht="15">
      <c r="A6" s="1" t="s">
        <v>3</v>
      </c>
    </row>
    <row r="8" ht="15">
      <c r="A8" s="1" t="s">
        <v>4</v>
      </c>
    </row>
    <row r="9" ht="15">
      <c r="A9" s="2" t="s">
        <v>5</v>
      </c>
    </row>
    <row r="11" ht="15">
      <c r="A11" s="2" t="s">
        <v>6</v>
      </c>
    </row>
    <row r="12" spans="1:12" ht="15">
      <c r="A12" t="s">
        <v>7</v>
      </c>
      <c r="I12" t="s">
        <v>10</v>
      </c>
      <c r="J12" t="s">
        <v>11</v>
      </c>
      <c r="K12" t="s">
        <v>12</v>
      </c>
      <c r="L12" t="s">
        <v>13</v>
      </c>
    </row>
    <row r="13" spans="1:12" ht="15">
      <c r="A13" t="s">
        <v>8</v>
      </c>
      <c r="B13" t="s">
        <v>9</v>
      </c>
      <c r="I13" t="s">
        <v>14</v>
      </c>
      <c r="J13">
        <v>76</v>
      </c>
      <c r="K13" s="5"/>
      <c r="L13" s="5">
        <f>J13*K13</f>
        <v>0</v>
      </c>
    </row>
    <row r="14" spans="1:12" ht="15">
      <c r="A14" t="s">
        <v>15</v>
      </c>
      <c r="B14" t="s">
        <v>16</v>
      </c>
      <c r="I14" t="s">
        <v>17</v>
      </c>
      <c r="J14">
        <v>0.95</v>
      </c>
      <c r="K14" s="5"/>
      <c r="L14" s="5">
        <f aca="true" t="shared" si="0" ref="L14:L17">J14*K14</f>
        <v>0</v>
      </c>
    </row>
    <row r="15" spans="1:12" ht="15">
      <c r="A15" t="s">
        <v>18</v>
      </c>
      <c r="B15" t="s">
        <v>19</v>
      </c>
      <c r="I15" t="s">
        <v>14</v>
      </c>
      <c r="J15">
        <v>76</v>
      </c>
      <c r="K15" s="5"/>
      <c r="L15" s="5">
        <f t="shared" si="0"/>
        <v>0</v>
      </c>
    </row>
    <row r="16" spans="1:12" ht="15">
      <c r="A16" t="s">
        <v>20</v>
      </c>
      <c r="B16" t="s">
        <v>21</v>
      </c>
      <c r="I16" t="s">
        <v>14</v>
      </c>
      <c r="J16">
        <v>76</v>
      </c>
      <c r="K16" s="5"/>
      <c r="L16" s="5">
        <f t="shared" si="0"/>
        <v>0</v>
      </c>
    </row>
    <row r="17" spans="1:12" ht="15">
      <c r="A17" t="s">
        <v>22</v>
      </c>
      <c r="B17" t="s">
        <v>23</v>
      </c>
      <c r="I17" t="s">
        <v>24</v>
      </c>
      <c r="J17">
        <v>42</v>
      </c>
      <c r="K17" s="5"/>
      <c r="L17" s="5">
        <f t="shared" si="0"/>
        <v>0</v>
      </c>
    </row>
    <row r="18" spans="1:12" ht="15">
      <c r="A18" s="2" t="s">
        <v>25</v>
      </c>
      <c r="K18" s="5"/>
      <c r="L18" s="6">
        <f>SUM(L13:L17)</f>
        <v>0</v>
      </c>
    </row>
    <row r="20" ht="15">
      <c r="A20" s="2" t="s">
        <v>26</v>
      </c>
    </row>
    <row r="21" spans="1:12" ht="15">
      <c r="A21" s="4" t="s">
        <v>33</v>
      </c>
      <c r="B21" t="s">
        <v>34</v>
      </c>
      <c r="I21" t="s">
        <v>37</v>
      </c>
      <c r="K21" s="5"/>
      <c r="L21" s="5">
        <f>J21*K21</f>
        <v>0</v>
      </c>
    </row>
    <row r="22" spans="1:12" ht="15">
      <c r="A22" s="4" t="s">
        <v>35</v>
      </c>
      <c r="B22" t="s">
        <v>36</v>
      </c>
      <c r="I22" t="s">
        <v>17</v>
      </c>
      <c r="J22">
        <v>0.95</v>
      </c>
      <c r="K22" s="5"/>
      <c r="L22" s="5">
        <f>J22*K22</f>
        <v>0</v>
      </c>
    </row>
    <row r="23" spans="1:12" ht="15">
      <c r="A23" s="2" t="s">
        <v>27</v>
      </c>
      <c r="K23" s="5"/>
      <c r="L23" s="6">
        <f>SUM(L21:L22)</f>
        <v>0</v>
      </c>
    </row>
    <row r="24" spans="11:12" ht="15">
      <c r="K24" s="5"/>
      <c r="L24" s="5"/>
    </row>
    <row r="25" spans="1:12" ht="15">
      <c r="A25" t="s">
        <v>28</v>
      </c>
      <c r="K25" s="5"/>
      <c r="L25" s="5">
        <f>L18+L23</f>
        <v>0</v>
      </c>
    </row>
    <row r="26" spans="1:12" ht="15">
      <c r="A26" t="s">
        <v>29</v>
      </c>
      <c r="I26" s="3">
        <v>0.05</v>
      </c>
      <c r="K26" s="5"/>
      <c r="L26" s="5">
        <f>L25*I26</f>
        <v>0</v>
      </c>
    </row>
    <row r="27" spans="1:12" ht="15">
      <c r="A27" t="s">
        <v>38</v>
      </c>
      <c r="I27" s="3"/>
      <c r="K27" s="5"/>
      <c r="L27" s="5">
        <f>L18+L23+L26</f>
        <v>0</v>
      </c>
    </row>
    <row r="28" spans="11:12" ht="15">
      <c r="K28" s="5"/>
      <c r="L28" s="5"/>
    </row>
    <row r="29" spans="1:12" ht="15">
      <c r="A29" s="2" t="s">
        <v>30</v>
      </c>
      <c r="K29" s="5"/>
      <c r="L29" s="6">
        <f>L27</f>
        <v>0</v>
      </c>
    </row>
    <row r="30" spans="1:12" ht="15">
      <c r="A30" t="s">
        <v>31</v>
      </c>
      <c r="K30" s="5"/>
      <c r="L30" s="5">
        <f>L31-L29</f>
        <v>0</v>
      </c>
    </row>
    <row r="31" spans="1:12" ht="15">
      <c r="A31" s="2" t="s">
        <v>32</v>
      </c>
      <c r="K31" s="5"/>
      <c r="L31" s="5">
        <f>L29*1.21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Krutinová</dc:creator>
  <cp:keywords/>
  <dc:description/>
  <cp:lastModifiedBy>Marie Krutinová</cp:lastModifiedBy>
  <dcterms:created xsi:type="dcterms:W3CDTF">2023-06-05T07:01:34Z</dcterms:created>
  <dcterms:modified xsi:type="dcterms:W3CDTF">2023-06-05T09:58:07Z</dcterms:modified>
  <cp:category/>
  <cp:version/>
  <cp:contentType/>
  <cp:contentStatus/>
</cp:coreProperties>
</file>