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MU-FS01\RedirectedFolders$\pivonka\My Documents\smlouvy\skoly\MS_Podebradova\vymena_kotlu_2018\vymena_kotlu_PROKAT_2024\"/>
    </mc:Choice>
  </mc:AlternateContent>
  <xr:revisionPtr revIDLastSave="0" documentId="13_ncr:1_{09FC1FDE-7F18-4734-BCFF-36FE7C5B121D}" xr6:coauthVersionLast="47" xr6:coauthVersionMax="47" xr10:uidLastSave="{00000000-0000-0000-0000-000000000000}"/>
  <bookViews>
    <workbookView xWindow="28680" yWindow="-120" windowWidth="29040" windowHeight="15840" tabRatio="500" activeTab="1" xr2:uid="{00000000-000D-0000-FFFF-FFFF00000000}"/>
  </bookViews>
  <sheets>
    <sheet name="Rekapitulace" sheetId="1" r:id="rId1"/>
    <sheet name="Položky všech ceníků" sheetId="2" r:id="rId2"/>
  </sheets>
  <definedNames>
    <definedName name="_xlnm.Print_Titles" localSheetId="1">'Položky všech ceníků'!$1:$8</definedName>
    <definedName name="_xlnm.Print_Titles" localSheetId="0">Rekapitulace!$1:$8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H114" i="2" l="1"/>
  <c r="AH115" i="2"/>
  <c r="AH116" i="2"/>
  <c r="AH117" i="2"/>
  <c r="AH113" i="2" l="1"/>
  <c r="AH118" i="2" s="1"/>
  <c r="AH250" i="2"/>
  <c r="AH251" i="2" s="1"/>
  <c r="AA33" i="1" s="1"/>
  <c r="AD33" i="1" s="1"/>
  <c r="AH233" i="2"/>
  <c r="AH232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14" i="2"/>
  <c r="AH13" i="2"/>
  <c r="AA30" i="1" l="1"/>
  <c r="AD30" i="1" s="1"/>
  <c r="K217" i="2"/>
  <c r="G222" i="2" s="1"/>
  <c r="G225" i="2" s="1"/>
  <c r="K99" i="2"/>
  <c r="G104" i="2" s="1"/>
  <c r="G107" i="2" s="1"/>
  <c r="AH213" i="2"/>
  <c r="AA31" i="1" s="1"/>
  <c r="F255" i="2"/>
  <c r="G258" i="2" s="1"/>
  <c r="G261" i="2" s="1"/>
  <c r="AH234" i="2"/>
  <c r="AA32" i="1" s="1"/>
  <c r="AD32" i="1" s="1"/>
  <c r="F238" i="2"/>
  <c r="G241" i="2" s="1"/>
  <c r="G244" i="2" s="1"/>
  <c r="K122" i="2"/>
  <c r="G127" i="2" s="1"/>
  <c r="G130" i="2" s="1"/>
  <c r="AH95" i="2"/>
  <c r="AA29" i="1" s="1"/>
  <c r="AD29" i="1" s="1"/>
  <c r="AH64" i="2"/>
  <c r="AA28" i="1" s="1"/>
  <c r="AD28" i="1" s="1"/>
  <c r="K69" i="2"/>
  <c r="G74" i="2" s="1"/>
  <c r="G77" i="2" s="1"/>
  <c r="AH15" i="2"/>
  <c r="AA27" i="1" s="1"/>
  <c r="AD27" i="1" s="1"/>
  <c r="F20" i="2"/>
  <c r="G23" i="2" s="1"/>
  <c r="G26" i="2" s="1"/>
  <c r="AD31" i="1" l="1"/>
  <c r="AD34" i="1" s="1"/>
  <c r="AA34" i="1"/>
  <c r="J38" i="1" s="1"/>
  <c r="N38" i="1" l="1"/>
  <c r="U38" i="1" s="1"/>
</calcChain>
</file>

<file path=xl/sharedStrings.xml><?xml version="1.0" encoding="utf-8"?>
<sst xmlns="http://schemas.openxmlformats.org/spreadsheetml/2006/main" count="648" uniqueCount="327">
  <si>
    <t xml:space="preserve">Zpracováno programem firmy SELPO Broumy, tel. +420 603 525768 </t>
  </si>
  <si>
    <t>Název:</t>
  </si>
  <si>
    <t>MŠ Poděbradova 53, Domažlice</t>
  </si>
  <si>
    <t>ÚT - Výměna zdroje energie</t>
  </si>
  <si>
    <t>Investor:</t>
  </si>
  <si>
    <t xml:space="preserve">Město Domažlice, </t>
  </si>
  <si>
    <t>náměstí Míru 1, 344 20 Domažlice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</si>
  <si>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</si>
  <si>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</si>
  <si>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</si>
  <si>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</si>
  <si>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</si>
  <si>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</si>
  <si>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</si>
  <si>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</si>
  <si>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4.</t>
  </si>
  <si>
    <t>5.</t>
  </si>
  <si>
    <t>6.</t>
  </si>
  <si>
    <t>7.</t>
  </si>
  <si>
    <t>Σ</t>
  </si>
  <si>
    <t>REKAPITULACE CELKEM</t>
  </si>
  <si>
    <t>DPH</t>
  </si>
  <si>
    <t>Sazba 21,00%</t>
  </si>
  <si>
    <t>PL00 - demontáže</t>
  </si>
  <si>
    <t>Poř.č.</t>
  </si>
  <si>
    <t>Číslo pol.</t>
  </si>
  <si>
    <t>Cena/jedn. [Kč]</t>
  </si>
  <si>
    <t>Množství</t>
  </si>
  <si>
    <t>Jedn.</t>
  </si>
  <si>
    <t>Celkem [Kč]</t>
  </si>
  <si>
    <t>735111820</t>
  </si>
  <si>
    <t>Demontáž kotlů a části rozvodů</t>
  </si>
  <si>
    <t>1,00</t>
  </si>
  <si>
    <t>kpl</t>
  </si>
  <si>
    <t>735151822</t>
  </si>
  <si>
    <t xml:space="preserve">Demontáž otopného tělesa </t>
  </si>
  <si>
    <t>kus</t>
  </si>
  <si>
    <t>4,00</t>
  </si>
  <si>
    <t>Celkem za ceník (včetně navázaných položek):</t>
  </si>
  <si>
    <t>Cena:</t>
  </si>
  <si>
    <t>Kč</t>
  </si>
  <si>
    <t>3,00</t>
  </si>
  <si>
    <t>ks</t>
  </si>
  <si>
    <t>2,00</t>
  </si>
  <si>
    <t>KKVV 15</t>
  </si>
  <si>
    <t>Kohout vypouštěcí kulový 1/2"</t>
  </si>
  <si>
    <t>pár</t>
  </si>
  <si>
    <t>10,00</t>
  </si>
  <si>
    <t>m</t>
  </si>
  <si>
    <t>PL06 - plynovod</t>
  </si>
  <si>
    <t>723190901</t>
  </si>
  <si>
    <t>Uzavření, otevření plynovodního potrubí při opravě</t>
  </si>
  <si>
    <t>PLYN00001</t>
  </si>
  <si>
    <t>Demontáž plynoměru</t>
  </si>
  <si>
    <t>DEMPLYN01</t>
  </si>
  <si>
    <t>Demontáž části stávajícího plynovodu</t>
  </si>
  <si>
    <t>PLYNPR001</t>
  </si>
  <si>
    <t>Úprava rozteče plynoměrové přípojky</t>
  </si>
  <si>
    <t>141306702</t>
  </si>
  <si>
    <t>Flexi trubka Cats-SK G1"x11/4" DN 25, L=500mm</t>
  </si>
  <si>
    <t>NAPPLYN01</t>
  </si>
  <si>
    <t>Napojení plynovodu Cu/ocel</t>
  </si>
  <si>
    <t>723181025</t>
  </si>
  <si>
    <t>Potrubí měděné tvrdé spojované lisováním DN 35</t>
  </si>
  <si>
    <t>VIE345 570</t>
  </si>
  <si>
    <t>Oblouk 35 90st IxA měď, profipress G</t>
  </si>
  <si>
    <t>VIE345 976</t>
  </si>
  <si>
    <t>T-kus 35 měď, profipress G</t>
  </si>
  <si>
    <t>VIE352 837</t>
  </si>
  <si>
    <t>Víčko 35 měď, profipress G</t>
  </si>
  <si>
    <t>VIE346 522</t>
  </si>
  <si>
    <t>Nátrubek 35 měď, profipress G</t>
  </si>
  <si>
    <t>VIE346 614</t>
  </si>
  <si>
    <t>Redukce 35x22 měď , profipress G</t>
  </si>
  <si>
    <t>VIE346 317</t>
  </si>
  <si>
    <t>Přechodka 35x5/4" vnější závit č. bronz, profipress G</t>
  </si>
  <si>
    <t>VIE345 501</t>
  </si>
  <si>
    <t>Oblouk 35 90st měď, profipress G</t>
  </si>
  <si>
    <t>5,00</t>
  </si>
  <si>
    <t>SANCO T 035 1.5</t>
  </si>
  <si>
    <t>SANCO-CU tr.35x1,5 tvrdá</t>
  </si>
  <si>
    <t>723181014</t>
  </si>
  <si>
    <t>Potrubí měděné polotvrdé spojované lisováním DN 22</t>
  </si>
  <si>
    <t>SANCO P 022 1.0</t>
  </si>
  <si>
    <t>SANCO-CU tr.22x1,0 polotvrdá</t>
  </si>
  <si>
    <t>VIE346 171</t>
  </si>
  <si>
    <t>Přechodka 22x3/4" vnější závit č. bronz, profipress G</t>
  </si>
  <si>
    <t>723239102</t>
  </si>
  <si>
    <t>Montáž armatur plynovodních se dvěma závity G 3/4</t>
  </si>
  <si>
    <t>GCKKP20</t>
  </si>
  <si>
    <t>Uzávěr kulový 3/4" FF, plyn, páčka, typ GCKKP</t>
  </si>
  <si>
    <t>723239130</t>
  </si>
  <si>
    <t>Pružný spoj dopojení kotle - plyn</t>
  </si>
  <si>
    <t>FLXX15OUT-50</t>
  </si>
  <si>
    <t>Vsuvka mosazná redukovaná Flexira xConnect T G3/4"-R3/4"</t>
  </si>
  <si>
    <t>FLX.14-002-923-5000</t>
  </si>
  <si>
    <t>Trubka nerezová Flexira xConnect WR16 AISI 316L, DN15-3/4", návin 5 m</t>
  </si>
  <si>
    <t>1,40</t>
  </si>
  <si>
    <t>FLXX150UU-10</t>
  </si>
  <si>
    <t>Matice Flexira xConnect T&amp;O G3/4" DN15 převlečná poniklovaná</t>
  </si>
  <si>
    <t>FLXX150UT-20</t>
  </si>
  <si>
    <t>Těsnění ploché Flexira xConnect T 3/4" 24/16x2</t>
  </si>
  <si>
    <t>NATR00001</t>
  </si>
  <si>
    <t>Nátěr potrubí do DN 50</t>
  </si>
  <si>
    <t>12,00</t>
  </si>
  <si>
    <t>ZTP001</t>
  </si>
  <si>
    <t>Tlaková zkouška</t>
  </si>
  <si>
    <t>VPUS0001</t>
  </si>
  <si>
    <t>Vpuštění plynu</t>
  </si>
  <si>
    <t>PLYNREV01</t>
  </si>
  <si>
    <t>Revize plynovodu</t>
  </si>
  <si>
    <t>PL07 - kotvení</t>
  </si>
  <si>
    <t>HILT0050</t>
  </si>
  <si>
    <t>Montáž objímky pro potrubí do DN50 - plynovod</t>
  </si>
  <si>
    <t>7,00</t>
  </si>
  <si>
    <t>UPTO22</t>
  </si>
  <si>
    <t>Objímka jednošr. 19-22 M8 1/2"</t>
  </si>
  <si>
    <t>UPH10</t>
  </si>
  <si>
    <t>Hmoždinka M10</t>
  </si>
  <si>
    <t>UPSK8100</t>
  </si>
  <si>
    <t>Šroub KOMBI M8x100 mm TORX ZB</t>
  </si>
  <si>
    <t>UPTO35</t>
  </si>
  <si>
    <t>Objímka jednošr. 32-35 M8 1"</t>
  </si>
  <si>
    <t>21,00</t>
  </si>
  <si>
    <t>Montáž objímky pro potrubí do DN50 - út</t>
  </si>
  <si>
    <t>28,00</t>
  </si>
  <si>
    <t>UPTOD63</t>
  </si>
  <si>
    <t xml:space="preserve">Objímka dvoušroubová Top 2" 59-63 </t>
  </si>
  <si>
    <t>6,00</t>
  </si>
  <si>
    <t>UPTO46</t>
  </si>
  <si>
    <t>Objímka jednošr. 42-46 M8 1 1/4"</t>
  </si>
  <si>
    <t>16,00</t>
  </si>
  <si>
    <t>UPTO51</t>
  </si>
  <si>
    <t>Objímka jednošr. 48-51 M8 1 1/2"</t>
  </si>
  <si>
    <t>PL08 - izolace</t>
  </si>
  <si>
    <t>I000000006</t>
  </si>
  <si>
    <t>Montáž izolace z minerální vlny s AL fólií - ÚT</t>
  </si>
  <si>
    <t>55,00</t>
  </si>
  <si>
    <t>PAROC ALU 30/48</t>
  </si>
  <si>
    <t>Izolace miner. PAROC SECTION ALU Coat 30/48mm -1,2m</t>
  </si>
  <si>
    <t>PAROC ALU 30/42</t>
  </si>
  <si>
    <t>Izolace miner. PAROC SECTION ALU Coat 30/42mm -1,2m</t>
  </si>
  <si>
    <t>32,00</t>
  </si>
  <si>
    <t>PAROC ALU 30/60</t>
  </si>
  <si>
    <t>Izolace miner. PAROC SECTION ALU Coat 30/60mm -1,2m</t>
  </si>
  <si>
    <t>PAROC ALU 30/35</t>
  </si>
  <si>
    <t>Izolace miner. PAROC SECTION ALU Coat 30/35mm -1,2m</t>
  </si>
  <si>
    <t>PL11 - ústřední vytápění</t>
  </si>
  <si>
    <t>731391811</t>
  </si>
  <si>
    <t>Vypuštění vody</t>
  </si>
  <si>
    <t>KOZP0024</t>
  </si>
  <si>
    <t>Montáž závěsného plynového kondenzačního kotle</t>
  </si>
  <si>
    <t>7221292</t>
  </si>
  <si>
    <t>Kondenzační kotel 11-46kW</t>
  </si>
  <si>
    <t>UDPKK001</t>
  </si>
  <si>
    <t>Uvedení do provozu</t>
  </si>
  <si>
    <t>UDPKK002</t>
  </si>
  <si>
    <t>Montáž regulace</t>
  </si>
  <si>
    <t>7105037</t>
  </si>
  <si>
    <t>Externí modul AVS75 pro směšovací topný okruh</t>
  </si>
  <si>
    <t>7719113</t>
  </si>
  <si>
    <t>Obslužná jednotka QAA75</t>
  </si>
  <si>
    <t>ELMAT0002</t>
  </si>
  <si>
    <t>Elektro materiál</t>
  </si>
  <si>
    <t>KHG714072811</t>
  </si>
  <si>
    <t>Venkovní čidlo teploty QAC34/101</t>
  </si>
  <si>
    <t>7104408</t>
  </si>
  <si>
    <t>OCI 345 interface pro komunikaci BUS</t>
  </si>
  <si>
    <t>QAD36/101</t>
  </si>
  <si>
    <t>QAD36/101 příložné čidlo teploty -30-125°C</t>
  </si>
  <si>
    <t>ODK001A</t>
  </si>
  <si>
    <t>Montáž koaxiálního odkouření</t>
  </si>
  <si>
    <t>KHB2LP160080</t>
  </si>
  <si>
    <t>Sada odkouření pro 2 kotle v kaskádě 160</t>
  </si>
  <si>
    <t>sada</t>
  </si>
  <si>
    <t>KHA718160050</t>
  </si>
  <si>
    <t>Trubka 160/0,5m</t>
  </si>
  <si>
    <t>KHA718160045</t>
  </si>
  <si>
    <t>Koleno 160-45°</t>
  </si>
  <si>
    <t>UPR002</t>
  </si>
  <si>
    <t>Vyvložkování komínu</t>
  </si>
  <si>
    <t>KHA718160001</t>
  </si>
  <si>
    <t>Patní koleno s kotvením pr 160</t>
  </si>
  <si>
    <t>KHA718160100</t>
  </si>
  <si>
    <t xml:space="preserve">Trubka 160/1m </t>
  </si>
  <si>
    <t>KHA715080004</t>
  </si>
  <si>
    <t xml:space="preserve">Vystřeďovací kus </t>
  </si>
  <si>
    <t>KHA715160002</t>
  </si>
  <si>
    <t>Komínová hlavice 160mm</t>
  </si>
  <si>
    <t>KHA715160017</t>
  </si>
  <si>
    <t>Ukončovací trubka 160mm UV</t>
  </si>
  <si>
    <t>REVSPAL002</t>
  </si>
  <si>
    <t>Revize spalinových cest</t>
  </si>
  <si>
    <t>HVDT</t>
  </si>
  <si>
    <t>Montáž HVDT</t>
  </si>
  <si>
    <t>8594579430099</t>
  </si>
  <si>
    <t>Hydraulický vyrovnávač dynamických tlaků 10m3/h</t>
  </si>
  <si>
    <t>EXPDD001</t>
  </si>
  <si>
    <t>Montáž expanzní tlakové nádoby</t>
  </si>
  <si>
    <t>6830200</t>
  </si>
  <si>
    <t>REFLEX MK kulový kohout 1" se zajištěním</t>
  </si>
  <si>
    <t>8001611</t>
  </si>
  <si>
    <t xml:space="preserve">Nádoba expanzní Reflex NG 140/6 </t>
  </si>
  <si>
    <t>732429111</t>
  </si>
  <si>
    <t>Montáž čerpadla oběhového závitového do potrubí</t>
  </si>
  <si>
    <t>2120642</t>
  </si>
  <si>
    <t>Čerpadlo oběhové Yonos Maxo 30/0,5-7</t>
  </si>
  <si>
    <t>I01832113</t>
  </si>
  <si>
    <t xml:space="preserve">Šroubení k čerpadlu 1"x 11/2" mosaz </t>
  </si>
  <si>
    <t>734209115</t>
  </si>
  <si>
    <t>Montáž magnet. filtru</t>
  </si>
  <si>
    <t>5745134</t>
  </si>
  <si>
    <t>Magnetický odkalovač 6/4" odstředivý, mosaz</t>
  </si>
  <si>
    <t>ODVKOND001</t>
  </si>
  <si>
    <t>Odvod kondenzátu</t>
  </si>
  <si>
    <t>HTTR40</t>
  </si>
  <si>
    <t>Potrubí odvodu kondenzátu vč. tvarovek</t>
  </si>
  <si>
    <t>HL21</t>
  </si>
  <si>
    <t>Vtok se sif.uzávěro k bojlerům,konden.kotlům</t>
  </si>
  <si>
    <t>GCSP32</t>
  </si>
  <si>
    <t>Šroubení topenářské 5/4" přímé provedení, typ GCSP</t>
  </si>
  <si>
    <t>734209103</t>
  </si>
  <si>
    <t>Montáž armatury s jedním závitem G 1/2</t>
  </si>
  <si>
    <t>8,00</t>
  </si>
  <si>
    <t>GIAR88IY003</t>
  </si>
  <si>
    <t>Ventil automatický odvzdušňovací, mosaz 1/2"</t>
  </si>
  <si>
    <t>734209116</t>
  </si>
  <si>
    <t>Montáž armatur se dvěma závity G 5/4</t>
  </si>
  <si>
    <t>20,00</t>
  </si>
  <si>
    <t>GCK32</t>
  </si>
  <si>
    <t>Klapka zpětná 5/4" EURA typ GCK, mosazné sedlo, PN 25</t>
  </si>
  <si>
    <t>GCKK32</t>
  </si>
  <si>
    <t>Kulový uzávěr voda FF páčka 5/4"</t>
  </si>
  <si>
    <t>734209117</t>
  </si>
  <si>
    <t>Montáž armatur se dvěma závity G 6/4</t>
  </si>
  <si>
    <t>GCKK40</t>
  </si>
  <si>
    <t>Kulový uzávěr voda FF páčka 6/4"</t>
  </si>
  <si>
    <t>GCSP40</t>
  </si>
  <si>
    <t>Šroubení topenářské 6/4" přímé provedení, typ GCSP</t>
  </si>
  <si>
    <t>734419112</t>
  </si>
  <si>
    <t>Montáž manometru</t>
  </si>
  <si>
    <t>MOSV15</t>
  </si>
  <si>
    <t>Vsuvka 1/2" mosaz</t>
  </si>
  <si>
    <t>AFR63 613</t>
  </si>
  <si>
    <t>Manometr RF100, 0-6bar, G1/2" rad, bourdové pero</t>
  </si>
  <si>
    <t>KKVO 15 FF</t>
  </si>
  <si>
    <t>Kohout kul. 1/2" páka F/F s odvodněním</t>
  </si>
  <si>
    <t>734419111</t>
  </si>
  <si>
    <t>Montáž teploměru</t>
  </si>
  <si>
    <t>AFR63 696</t>
  </si>
  <si>
    <t>Teploměr bimetalový Bi100 100mm,120°C</t>
  </si>
  <si>
    <t>VARVN015</t>
  </si>
  <si>
    <t>Nátrubek varný 1/2"</t>
  </si>
  <si>
    <t>734209104</t>
  </si>
  <si>
    <t>Montáž armatury s jedním závitem G 3/4</t>
  </si>
  <si>
    <t>692025.30</t>
  </si>
  <si>
    <t>Pojistný ventil 3/4"x1"KD 3,0bar</t>
  </si>
  <si>
    <t>733222306</t>
  </si>
  <si>
    <t>Potrubí měděné polotvrdé spojované lisováním DN 35</t>
  </si>
  <si>
    <t>CUTRUB35</t>
  </si>
  <si>
    <t>Trubka Cu 35 včetně tvarovek lisovací</t>
  </si>
  <si>
    <t>733121115</t>
  </si>
  <si>
    <t>Potrubí ocelové hladké bezešvé běžné nízkotlaké DN 32</t>
  </si>
  <si>
    <t>VARVK90 042,4</t>
  </si>
  <si>
    <t>Koleno pr.42,4mm varné 90°, 5/4"</t>
  </si>
  <si>
    <t>0,60</t>
  </si>
  <si>
    <t xml:space="preserve">TRUBC 032 </t>
  </si>
  <si>
    <t>Trubka 5/4" 42,4x3,2 bezešvá černá ocelová</t>
  </si>
  <si>
    <t>733121116</t>
  </si>
  <si>
    <t>Potrubí ocelové hladké bezešvé běžné nízkotlaké DN 40</t>
  </si>
  <si>
    <t xml:space="preserve">TRUBC 040 </t>
  </si>
  <si>
    <t>Trubka 6/4" 48,3x3,2 bezešvá černá ocelová</t>
  </si>
  <si>
    <t>VARVK90 048,3</t>
  </si>
  <si>
    <t>Koleno pr.48,3mm varné 90°, 6/4"</t>
  </si>
  <si>
    <t>1,20</t>
  </si>
  <si>
    <t>733121117</t>
  </si>
  <si>
    <t>Potrubí ocelové hladké bezešvé běžné nízkotlaké DN 50</t>
  </si>
  <si>
    <t xml:space="preserve">TRUBC 050 </t>
  </si>
  <si>
    <t>Trubka 2" 60,3x3,6 bezešvá černá ocelová</t>
  </si>
  <si>
    <t>VARVK90 060,3</t>
  </si>
  <si>
    <t>Koleno pr.60,3mm varné 90°, 2"</t>
  </si>
  <si>
    <t>NATR00002</t>
  </si>
  <si>
    <t>Nátěr potrubí</t>
  </si>
  <si>
    <t>DESK22K</t>
  </si>
  <si>
    <t>Montáž deskového otopného tělesa,boční připojení</t>
  </si>
  <si>
    <t>SPT 80-02</t>
  </si>
  <si>
    <t xml:space="preserve">Concept Šroubení SPT 80 - 1/2" - přímé s vypouštěním </t>
  </si>
  <si>
    <t>VPT 75-02</t>
  </si>
  <si>
    <t>CONCEPT VPT75-02 termostatický ventil 1/2“ radiátorový, přímý, s přednastavením</t>
  </si>
  <si>
    <t>33R/550/800</t>
  </si>
  <si>
    <t>Otopné těleso Radik Klasik - R 550/800, typ 33 R</t>
  </si>
  <si>
    <t>TERMHL001</t>
  </si>
  <si>
    <t>Montáž ovládací hlavice</t>
  </si>
  <si>
    <t>RVCHT</t>
  </si>
  <si>
    <t>Hlavice RVC termostatická M30x1,5 bílá</t>
  </si>
  <si>
    <t>NAP0001</t>
  </si>
  <si>
    <t>Napojení na stávající rozvody ÚT</t>
  </si>
  <si>
    <t>731191941</t>
  </si>
  <si>
    <t>Napuštění a odvzdušnění systému</t>
  </si>
  <si>
    <t>ZTL003</t>
  </si>
  <si>
    <t>Zkouška tlaková</t>
  </si>
  <si>
    <t>ZTO001</t>
  </si>
  <si>
    <t>Zkouška topná</t>
  </si>
  <si>
    <t>PL31 - pomocné práce</t>
  </si>
  <si>
    <t>STAVPR001</t>
  </si>
  <si>
    <t>Stavební práce - demontáž betonového sokle, oprava betonu, pokládka dlažby. Oprava omítek, výmalba.</t>
  </si>
  <si>
    <t>PM00000011</t>
  </si>
  <si>
    <t>Sekání,vrtání</t>
  </si>
  <si>
    <t>PL41 - elektromontáže</t>
  </si>
  <si>
    <t>ELINST001</t>
  </si>
  <si>
    <t xml:space="preserve">Úpravy rozvodu elektro dle zadání projektu. Revize </t>
  </si>
  <si>
    <t xml:space="preserve">   </t>
  </si>
  <si>
    <t>2.</t>
  </si>
  <si>
    <t>3.</t>
  </si>
  <si>
    <t xml:space="preserve">PL00 - demontáže  </t>
  </si>
  <si>
    <t xml:space="preserve">PL06 - plynovod  </t>
  </si>
  <si>
    <t xml:space="preserve">PL07 - kotvení  </t>
  </si>
  <si>
    <t xml:space="preserve">PL08 - izolace  </t>
  </si>
  <si>
    <t xml:space="preserve">PL11 - ústřední vytápění  </t>
  </si>
  <si>
    <t xml:space="preserve">PL31 - pomocné práce  </t>
  </si>
  <si>
    <t xml:space="preserve">PL41 - elektromontáže  </t>
  </si>
  <si>
    <t xml:space="preserve">                                                                                                                                                                                               celkem:</t>
  </si>
  <si>
    <t>celkem:</t>
  </si>
  <si>
    <t xml:space="preserve"> celkem:</t>
  </si>
  <si>
    <t xml:space="preserve"> celkem: </t>
  </si>
  <si>
    <t>Celkem vč. DPH:</t>
  </si>
  <si>
    <t>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</si>
</sst>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#,##0.00;\-#,##0.00"/>
    <numFmt numFmtId="165" formatCode="_-* #,##0.00\ [$Kč-405]_-;\-* #,##0.00\ [$Kč-405]_-;_-* &quot;-&quot;??\ [$Kč-405]_-;_-@_-"/>
  </numFmts>
  <fonts count="18" x14ac:knownFonts="1"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8"/>
      <color rgb="FF0000FF"/>
      <name val="Calibri"/>
      <charset val="1"/>
    </font>
    <font>
      <i/>
      <sz val="10"/>
      <color rgb="FF000000"/>
      <name val="Calibri"/>
      <charset val="1"/>
    </font>
    <font>
      <sz val="11"/>
      <name val="Cambria"/>
      <charset val="1"/>
    </font>
    <font>
      <sz val="8"/>
      <color rgb="FF000000"/>
      <name val="Arial"/>
      <charset val="1"/>
    </font>
    <font>
      <b/>
      <sz val="12"/>
      <color rgb="FF000000"/>
      <name val="Arial"/>
      <charset val="1"/>
    </font>
    <font>
      <sz val="12"/>
      <color rgb="FF000000"/>
      <name val="Arial"/>
      <charset val="1"/>
    </font>
    <font>
      <b/>
      <sz val="8"/>
      <color rgb="FF000000"/>
      <name val="Arial"/>
      <charset val="1"/>
    </font>
    <font>
      <b/>
      <sz val="12"/>
      <color rgb="FF0000FF"/>
      <name val="Arial"/>
      <charset val="1"/>
    </font>
    <font>
      <sz val="10"/>
      <color rgb="FF000000"/>
      <name val="Arial"/>
      <charset val="1"/>
    </font>
    <font>
      <sz val="8.25"/>
      <color rgb="FF000000"/>
      <name val="Arial"/>
      <charset val="1"/>
    </font>
    <font>
      <i/>
      <sz val="8"/>
      <color rgb="FF000000"/>
      <name val="Arial"/>
      <charset val="1"/>
    </font>
    <font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44" fontId="13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1" applyFont="1" applyAlignment="1">
      <alignment vertical="top" wrapText="1" readingOrder="1"/>
    </xf>
    <xf numFmtId="0" fontId="4" fillId="0" borderId="1" xfId="1" applyFont="1" applyBorder="1" applyAlignment="1">
      <alignment vertical="top" wrapText="1"/>
    </xf>
    <xf numFmtId="0" fontId="4" fillId="2" borderId="0" xfId="1" applyFont="1" applyFill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4" fillId="3" borderId="0" xfId="1" applyFont="1" applyFill="1" applyAlignment="1">
      <alignment vertical="top" wrapText="1"/>
    </xf>
    <xf numFmtId="0" fontId="4" fillId="2" borderId="4" xfId="1" applyFont="1" applyFill="1" applyBorder="1" applyAlignment="1">
      <alignment vertical="top" wrapText="1"/>
    </xf>
    <xf numFmtId="0" fontId="4" fillId="2" borderId="5" xfId="1" applyFont="1" applyFill="1" applyBorder="1" applyAlignment="1">
      <alignment vertical="top" wrapText="1"/>
    </xf>
    <xf numFmtId="0" fontId="4" fillId="2" borderId="6" xfId="1" applyFont="1" applyFill="1" applyBorder="1" applyAlignment="1">
      <alignment vertical="top" wrapText="1"/>
    </xf>
    <xf numFmtId="0" fontId="4" fillId="2" borderId="7" xfId="1" applyFont="1" applyFill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7" xfId="1" applyFont="1" applyBorder="1" applyAlignment="1">
      <alignment vertical="top" wrapText="1"/>
    </xf>
    <xf numFmtId="0" fontId="8" fillId="0" borderId="10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vertical="top" wrapText="1" readingOrder="1"/>
    </xf>
    <xf numFmtId="164" fontId="5" fillId="0" borderId="0" xfId="1" applyNumberFormat="1" applyFont="1" applyAlignment="1">
      <alignment horizontal="right" vertical="top" wrapText="1" readingOrder="1"/>
    </xf>
    <xf numFmtId="0" fontId="12" fillId="0" borderId="0" xfId="1" applyFont="1" applyAlignment="1">
      <alignment vertical="top" wrapText="1" readingOrder="1"/>
    </xf>
    <xf numFmtId="0" fontId="8" fillId="0" borderId="10" xfId="1" applyFont="1" applyBorder="1" applyAlignment="1">
      <alignment horizontal="right" vertical="center" wrapText="1" readingOrder="1"/>
    </xf>
    <xf numFmtId="164" fontId="5" fillId="0" borderId="0" xfId="1" applyNumberFormat="1" applyFont="1" applyAlignment="1">
      <alignment horizontal="right" vertical="top" wrapText="1" readingOrder="1"/>
    </xf>
    <xf numFmtId="164" fontId="8" fillId="0" borderId="10" xfId="1" applyNumberFormat="1" applyFont="1" applyBorder="1" applyAlignment="1">
      <alignment horizontal="right" vertical="center" wrapText="1" readingOrder="1"/>
    </xf>
    <xf numFmtId="0" fontId="2" fillId="0" borderId="0" xfId="1" applyFont="1" applyAlignment="1">
      <alignment horizontal="center" vertical="top" wrapText="1" readingOrder="1"/>
    </xf>
    <xf numFmtId="0" fontId="0" fillId="0" borderId="0" xfId="0"/>
    <xf numFmtId="0" fontId="3" fillId="0" borderId="0" xfId="1" applyFont="1" applyAlignment="1">
      <alignment horizontal="center" vertical="top" wrapText="1" readingOrder="1"/>
    </xf>
    <xf numFmtId="0" fontId="5" fillId="0" borderId="0" xfId="1" applyFont="1" applyAlignment="1">
      <alignment horizontal="right" vertical="top" wrapText="1" readingOrder="1"/>
    </xf>
    <xf numFmtId="0" fontId="6" fillId="2" borderId="0" xfId="1" applyFont="1" applyFill="1" applyAlignment="1">
      <alignment horizontal="right" vertical="top" wrapText="1" readingOrder="1"/>
    </xf>
    <xf numFmtId="0" fontId="7" fillId="2" borderId="0" xfId="1" applyFont="1" applyFill="1" applyAlignment="1">
      <alignment vertical="top" wrapText="1" readingOrder="1"/>
    </xf>
    <xf numFmtId="0" fontId="8" fillId="0" borderId="0" xfId="1" applyFont="1" applyAlignment="1">
      <alignment horizontal="right" vertical="top" wrapText="1" readingOrder="1"/>
    </xf>
    <xf numFmtId="0" fontId="5" fillId="0" borderId="0" xfId="1" applyFont="1" applyAlignment="1">
      <alignment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8" fillId="0" borderId="9" xfId="1" applyFont="1" applyBorder="1" applyAlignment="1">
      <alignment horizontal="right" vertical="top" wrapText="1" readingOrder="1"/>
    </xf>
    <xf numFmtId="0" fontId="8" fillId="0" borderId="9" xfId="1" applyFont="1" applyBorder="1" applyAlignment="1">
      <alignment vertical="top" wrapText="1" readingOrder="1"/>
    </xf>
    <xf numFmtId="0" fontId="8" fillId="0" borderId="0" xfId="1" applyFont="1" applyAlignment="1">
      <alignment horizontal="left" vertical="top" wrapText="1" readingOrder="1"/>
    </xf>
    <xf numFmtId="0" fontId="8" fillId="0" borderId="0" xfId="1" applyFont="1" applyAlignment="1">
      <alignment vertical="top" wrapText="1" readingOrder="1"/>
    </xf>
    <xf numFmtId="0" fontId="8" fillId="0" borderId="9" xfId="1" applyFont="1" applyBorder="1" applyAlignment="1">
      <alignment horizontal="left" vertical="center" wrapText="1" readingOrder="1"/>
    </xf>
    <xf numFmtId="0" fontId="8" fillId="0" borderId="9" xfId="1" applyFont="1" applyBorder="1" applyAlignment="1">
      <alignment vertical="center" wrapText="1" readingOrder="1"/>
    </xf>
    <xf numFmtId="0" fontId="8" fillId="0" borderId="9" xfId="1" applyFont="1" applyBorder="1" applyAlignment="1">
      <alignment horizontal="right" vertical="center" wrapText="1" readingOrder="1"/>
    </xf>
    <xf numFmtId="0" fontId="10" fillId="0" borderId="7" xfId="1" applyFont="1" applyBorder="1" applyAlignment="1">
      <alignment vertical="top" wrapText="1" readingOrder="1"/>
    </xf>
    <xf numFmtId="0" fontId="10" fillId="0" borderId="7" xfId="1" applyFont="1" applyBorder="1" applyAlignment="1">
      <alignment horizontal="right" vertical="top" wrapText="1" readingOrder="1"/>
    </xf>
    <xf numFmtId="0" fontId="11" fillId="0" borderId="0" xfId="1" applyFont="1" applyAlignment="1">
      <alignment horizontal="left" vertical="top" wrapText="1" readingOrder="1"/>
    </xf>
    <xf numFmtId="0" fontId="8" fillId="0" borderId="10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vertical="top" wrapText="1" readingOrder="1"/>
    </xf>
    <xf numFmtId="164" fontId="5" fillId="0" borderId="0" xfId="1" applyNumberFormat="1" applyFont="1" applyAlignment="1">
      <alignment horizontal="right" vertical="top" wrapText="1" readingOrder="1"/>
    </xf>
    <xf numFmtId="0" fontId="14" fillId="0" borderId="10" xfId="1" applyFont="1" applyBorder="1" applyAlignment="1">
      <alignment horizontal="right" vertical="center" wrapText="1" readingOrder="1"/>
    </xf>
    <xf numFmtId="0" fontId="8" fillId="0" borderId="10" xfId="1" applyFont="1" applyBorder="1" applyAlignment="1">
      <alignment horizontal="right" vertical="center" wrapText="1" readingOrder="1"/>
    </xf>
    <xf numFmtId="44" fontId="10" fillId="0" borderId="7" xfId="2" applyFont="1" applyBorder="1" applyAlignment="1">
      <alignment horizontal="right" vertical="top" wrapText="1" readingOrder="1"/>
    </xf>
    <xf numFmtId="0" fontId="10" fillId="0" borderId="0" xfId="1" applyFont="1" applyAlignment="1">
      <alignment horizontal="right" vertical="top" wrapText="1" readingOrder="1"/>
    </xf>
    <xf numFmtId="44" fontId="10" fillId="0" borderId="0" xfId="2" applyFont="1" applyAlignment="1">
      <alignment horizontal="right" vertical="top" wrapText="1" readingOrder="1"/>
    </xf>
    <xf numFmtId="0" fontId="12" fillId="0" borderId="0" xfId="1" applyFont="1" applyAlignment="1">
      <alignment horizontal="right" vertical="top" wrapText="1" readingOrder="1"/>
    </xf>
    <xf numFmtId="0" fontId="12" fillId="0" borderId="0" xfId="1" applyFont="1" applyAlignment="1">
      <alignment vertical="top" wrapText="1" readingOrder="1"/>
    </xf>
    <xf numFmtId="164" fontId="12" fillId="0" borderId="0" xfId="1" applyNumberFormat="1" applyFont="1" applyAlignment="1">
      <alignment horizontal="right" vertical="top" wrapText="1" readingOrder="1"/>
    </xf>
    <xf numFmtId="165" fontId="10" fillId="0" borderId="0" xfId="1" applyNumberFormat="1" applyFont="1" applyAlignment="1">
      <alignment horizontal="right" vertical="top" wrapText="1" readingOrder="1"/>
    </xf>
    <xf numFmtId="164" fontId="12" fillId="0" borderId="0" xfId="1" applyNumberFormat="1" applyFont="1" applyAlignment="1" applyProtection="1">
      <alignment horizontal="right" vertical="top" wrapText="1" readingOrder="1"/>
    </xf>
    <xf numFmtId="165" fontId="10" fillId="0" borderId="7" xfId="1" applyNumberFormat="1" applyFont="1" applyBorder="1" applyAlignment="1">
      <alignment horizontal="right" vertical="top" wrapText="1" readingOrder="1"/>
    </xf>
    <xf numFmtId="44" fontId="15" fillId="0" borderId="7" xfId="2" applyFont="1" applyBorder="1" applyAlignment="1">
      <alignment horizontal="right" vertical="top" wrapText="1" readingOrder="1"/>
    </xf>
    <xf numFmtId="0" fontId="16" fillId="0" borderId="0" xfId="1" applyFont="1" applyAlignment="1">
      <alignment horizontal="right" vertical="top" wrapText="1" readingOrder="1"/>
    </xf>
    <xf numFmtId="0" fontId="16" fillId="0" borderId="7" xfId="1" applyFont="1" applyBorder="1" applyAlignment="1">
      <alignment horizontal="right" vertical="top" wrapText="1" readingOrder="1"/>
    </xf>
    <xf numFmtId="0" fontId="0" fillId="0" borderId="0" xfId="0" applyProtection="1">
      <protection locked="0"/>
    </xf>
    <xf numFmtId="0" fontId="5" fillId="0" borderId="0" xfId="1" applyFont="1" applyAlignment="1" applyProtection="1">
      <alignment horizontal="right" vertical="top" wrapText="1" readingOrder="1"/>
    </xf>
    <xf numFmtId="0" fontId="17" fillId="0" borderId="0" xfId="1" applyFont="1" applyAlignment="1">
      <alignment vertical="top" wrapText="1" readingOrder="1"/>
    </xf>
  </cellXfs>
  <cellStyles count="3">
    <cellStyle name="Měna" xfId="2" builtinId="4"/>
    <cellStyle name="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8"/>
  <sheetViews>
    <sheetView showGridLines="0" zoomScaleNormal="100" workbookViewId="0">
      <pane ySplit="8" topLeftCell="A16" activePane="bottomLeft" state="frozen"/>
      <selection pane="bottomLeft" activeCell="AD25" sqref="AD25:AG25"/>
    </sheetView>
  </sheetViews>
  <sheetFormatPr defaultColWidth="8.5703125" defaultRowHeight="12.75" x14ac:dyDescent="0.2"/>
  <cols>
    <col min="1" max="2" width="0.5703125" customWidth="1"/>
    <col min="3" max="3" width="1.140625" customWidth="1"/>
    <col min="4" max="4" width="0.28515625" customWidth="1"/>
    <col min="5" max="5" width="6.42578125" customWidth="1"/>
    <col min="6" max="6" width="0.42578125" customWidth="1"/>
    <col min="7" max="7" width="1.7109375" customWidth="1"/>
    <col min="8" max="8" width="4.140625" customWidth="1"/>
    <col min="9" max="9" width="0" hidden="1" customWidth="1"/>
    <col min="10" max="10" width="5.140625" customWidth="1"/>
    <col min="11" max="11" width="9.140625" customWidth="1"/>
    <col min="12" max="12" width="2" customWidth="1"/>
    <col min="13" max="13" width="0" hidden="1" customWidth="1"/>
    <col min="14" max="14" width="2" customWidth="1"/>
    <col min="15" max="15" width="0.28515625" customWidth="1"/>
    <col min="16" max="16" width="0" hidden="1" customWidth="1"/>
    <col min="17" max="17" width="0.5703125" customWidth="1"/>
    <col min="18" max="18" width="0" hidden="1" customWidth="1"/>
    <col min="19" max="19" width="1.5703125" customWidth="1"/>
    <col min="20" max="20" width="11.140625" customWidth="1"/>
    <col min="21" max="21" width="0" hidden="1" customWidth="1"/>
    <col min="22" max="22" width="16.140625" customWidth="1"/>
    <col min="23" max="23" width="0" hidden="1" customWidth="1"/>
    <col min="24" max="24" width="3.7109375" customWidth="1"/>
    <col min="25" max="25" width="2.5703125" customWidth="1"/>
    <col min="26" max="26" width="1" customWidth="1"/>
    <col min="27" max="27" width="3.140625" customWidth="1"/>
    <col min="28" max="28" width="2.28515625" customWidth="1"/>
    <col min="29" max="29" width="10.5703125" customWidth="1"/>
    <col min="30" max="30" width="14" customWidth="1"/>
    <col min="31" max="31" width="0" hidden="1" customWidth="1"/>
    <col min="32" max="32" width="1.28515625" customWidth="1"/>
    <col min="33" max="34" width="0.5703125" customWidth="1"/>
    <col min="35" max="35" width="0" hidden="1" customWidth="1"/>
  </cols>
  <sheetData>
    <row r="1" spans="1:35" ht="24.2" customHeight="1" x14ac:dyDescent="0.2"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AC1" s="22"/>
      <c r="AD1" s="22"/>
      <c r="AE1" s="22"/>
      <c r="AF1" s="22"/>
      <c r="AG1" s="22"/>
      <c r="AH1" s="22"/>
    </row>
    <row r="2" spans="1:35" ht="10.7" customHeight="1" x14ac:dyDescent="0.2">
      <c r="T2" s="23"/>
      <c r="U2" s="23"/>
      <c r="V2" s="23"/>
      <c r="W2" s="23"/>
      <c r="X2" s="23"/>
      <c r="AC2" s="22"/>
      <c r="AD2" s="22"/>
      <c r="AE2" s="22"/>
      <c r="AF2" s="22"/>
      <c r="AG2" s="22"/>
      <c r="AH2" s="22"/>
    </row>
    <row r="3" spans="1:35" x14ac:dyDescent="0.2">
      <c r="T3" s="23"/>
      <c r="U3" s="23"/>
      <c r="V3" s="23"/>
      <c r="W3" s="23"/>
      <c r="X3" s="23"/>
    </row>
    <row r="4" spans="1:35" x14ac:dyDescent="0.2"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35" ht="2.85" customHeight="1" x14ac:dyDescent="0.2"/>
    <row r="6" spans="1:35" ht="1.3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1.25" customHeight="1" x14ac:dyDescent="0.2">
      <c r="A7" s="24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ht="0" hidden="1" customHeight="1" x14ac:dyDescent="0.2"/>
    <row r="9" spans="1:35" ht="2.85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5" ht="5.85" customHeight="1" x14ac:dyDescent="0.2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  <c r="AG10" s="7"/>
    </row>
    <row r="11" spans="1:35" ht="16.350000000000001" customHeight="1" x14ac:dyDescent="0.2">
      <c r="B11" s="8"/>
      <c r="C11" s="3"/>
      <c r="D11" s="3"/>
      <c r="E11" s="25"/>
      <c r="F11" s="25"/>
      <c r="G11" s="25"/>
      <c r="H11" s="25"/>
      <c r="I11" s="25"/>
      <c r="J11" s="25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3"/>
      <c r="AF11" s="9"/>
      <c r="AG11" s="7"/>
    </row>
    <row r="12" spans="1:35" ht="16.350000000000001" customHeight="1" x14ac:dyDescent="0.2">
      <c r="B12" s="8"/>
      <c r="C12" s="3"/>
      <c r="D12" s="3"/>
      <c r="E12" s="25" t="s">
        <v>1</v>
      </c>
      <c r="F12" s="25"/>
      <c r="G12" s="25"/>
      <c r="H12" s="25"/>
      <c r="I12" s="25"/>
      <c r="J12" s="25"/>
      <c r="K12" s="26" t="s">
        <v>2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3"/>
      <c r="AF12" s="9"/>
      <c r="AG12" s="7"/>
    </row>
    <row r="13" spans="1:35" ht="16.350000000000001" customHeight="1" x14ac:dyDescent="0.2">
      <c r="B13" s="8"/>
      <c r="C13" s="3"/>
      <c r="D13" s="3"/>
      <c r="E13" s="25"/>
      <c r="F13" s="25"/>
      <c r="G13" s="25"/>
      <c r="H13" s="25"/>
      <c r="I13" s="25"/>
      <c r="J13" s="25"/>
      <c r="K13" s="26" t="s">
        <v>3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3"/>
      <c r="AF13" s="9"/>
      <c r="AG13" s="7"/>
    </row>
    <row r="14" spans="1:35" ht="2.85" customHeight="1" x14ac:dyDescent="0.2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2"/>
      <c r="AG14" s="7"/>
    </row>
    <row r="15" spans="1:35" ht="0" hidden="1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5" ht="2.85" customHeight="1" x14ac:dyDescent="0.2"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17.25" customHeight="1" x14ac:dyDescent="0.2"/>
    <row r="18" spans="2:33" ht="11.45" customHeight="1" x14ac:dyDescent="0.2">
      <c r="B18" s="27" t="s">
        <v>4</v>
      </c>
      <c r="C18" s="27"/>
      <c r="D18" s="27"/>
      <c r="E18" s="27"/>
      <c r="F18" s="28" t="s">
        <v>5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2:33" ht="11.25" customHeight="1" x14ac:dyDescent="0.2">
      <c r="B19" s="27"/>
      <c r="C19" s="27"/>
      <c r="D19" s="27"/>
      <c r="E19" s="27"/>
      <c r="F19" s="28" t="s">
        <v>6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2:33" ht="0" hidden="1" customHeight="1" x14ac:dyDescent="0.2"/>
    <row r="21" spans="2:33" ht="2.85" customHeight="1" x14ac:dyDescent="0.2"/>
    <row r="22" spans="2:33" ht="0" hidden="1" customHeight="1" x14ac:dyDescent="0.2"/>
    <row r="23" spans="2:33" ht="17.25" customHeight="1" x14ac:dyDescent="0.2">
      <c r="B23" s="29" t="s">
        <v>7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2:33" ht="2.85" customHeight="1" x14ac:dyDescent="0.2"/>
    <row r="25" spans="2:33" ht="11.45" customHeight="1" x14ac:dyDescent="0.2">
      <c r="B25" s="30" t="s">
        <v>8</v>
      </c>
      <c r="C25" s="30"/>
      <c r="D25" s="30"/>
      <c r="E25" s="30"/>
      <c r="F25" s="30"/>
      <c r="G25" s="31" t="s">
        <v>9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0" t="s">
        <v>10</v>
      </c>
      <c r="AB25" s="30"/>
      <c r="AC25" s="30"/>
      <c r="AD25" s="30" t="s">
        <v>11</v>
      </c>
      <c r="AE25" s="30"/>
      <c r="AF25" s="30"/>
      <c r="AG25" s="30"/>
    </row>
    <row r="26" spans="2:33" ht="11.45" customHeight="1" x14ac:dyDescent="0.2">
      <c r="B26" s="32" t="s">
        <v>12</v>
      </c>
      <c r="C26" s="32"/>
      <c r="D26" s="32"/>
      <c r="E26" s="32"/>
      <c r="F26" s="32"/>
      <c r="G26" s="33" t="s">
        <v>13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27"/>
      <c r="AB26" s="27"/>
      <c r="AC26" s="27"/>
      <c r="AD26" s="27"/>
      <c r="AE26" s="27"/>
      <c r="AF26" s="27"/>
      <c r="AG26" s="27"/>
    </row>
    <row r="27" spans="2:33" ht="11.25" customHeight="1" x14ac:dyDescent="0.2">
      <c r="B27" s="24" t="s">
        <v>14</v>
      </c>
      <c r="C27" s="24"/>
      <c r="D27" s="24"/>
      <c r="E27" s="24"/>
      <c r="F27" s="24"/>
      <c r="G27" s="28" t="s">
        <v>314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4">
        <f>SUM('Položky všech ceníků'!AH15)</f>
        <v>0</v>
      </c>
      <c r="AB27" s="24"/>
      <c r="AC27" s="24"/>
      <c r="AD27" s="24">
        <f>SUM(AA27*1.21)</f>
        <v>0</v>
      </c>
      <c r="AE27" s="24"/>
      <c r="AF27" s="24"/>
      <c r="AG27" s="24"/>
    </row>
    <row r="28" spans="2:33" ht="11.45" customHeight="1" x14ac:dyDescent="0.2">
      <c r="B28" s="24" t="s">
        <v>312</v>
      </c>
      <c r="C28" s="24"/>
      <c r="D28" s="24"/>
      <c r="E28" s="24"/>
      <c r="F28" s="24"/>
      <c r="G28" s="28" t="s">
        <v>315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4">
        <f>SUM('Položky všech ceníků'!AH64)</f>
        <v>0</v>
      </c>
      <c r="AB28" s="24"/>
      <c r="AC28" s="24"/>
      <c r="AD28" s="24">
        <f t="shared" ref="AD28:AD33" si="0">SUM(AA28*1.21)</f>
        <v>0</v>
      </c>
      <c r="AE28" s="24"/>
      <c r="AF28" s="24"/>
      <c r="AG28" s="24"/>
    </row>
    <row r="29" spans="2:33" ht="11.45" customHeight="1" x14ac:dyDescent="0.2">
      <c r="B29" s="24" t="s">
        <v>313</v>
      </c>
      <c r="C29" s="24"/>
      <c r="D29" s="24"/>
      <c r="E29" s="24"/>
      <c r="F29" s="24"/>
      <c r="G29" s="28" t="s">
        <v>316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4">
        <f>SUM('Položky všech ceníků'!AH95)</f>
        <v>0</v>
      </c>
      <c r="AB29" s="24"/>
      <c r="AC29" s="24"/>
      <c r="AD29" s="24">
        <f t="shared" si="0"/>
        <v>0</v>
      </c>
      <c r="AE29" s="24"/>
      <c r="AF29" s="24"/>
      <c r="AG29" s="24"/>
    </row>
    <row r="30" spans="2:33" ht="11.45" customHeight="1" x14ac:dyDescent="0.2">
      <c r="B30" s="24" t="s">
        <v>15</v>
      </c>
      <c r="C30" s="24"/>
      <c r="D30" s="24"/>
      <c r="E30" s="24"/>
      <c r="F30" s="24"/>
      <c r="G30" s="28" t="s">
        <v>317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4">
        <f>SUM('Položky všech ceníků'!AH118)</f>
        <v>0</v>
      </c>
      <c r="AB30" s="24"/>
      <c r="AC30" s="24"/>
      <c r="AD30" s="24">
        <f t="shared" si="0"/>
        <v>0</v>
      </c>
      <c r="AE30" s="24"/>
      <c r="AF30" s="24"/>
      <c r="AG30" s="24"/>
    </row>
    <row r="31" spans="2:33" ht="11.45" customHeight="1" x14ac:dyDescent="0.2">
      <c r="B31" s="24" t="s">
        <v>16</v>
      </c>
      <c r="C31" s="24"/>
      <c r="D31" s="24"/>
      <c r="E31" s="24"/>
      <c r="F31" s="24"/>
      <c r="G31" s="28" t="s">
        <v>318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4">
        <f>SUM('Položky všech ceníků'!AH213)</f>
        <v>0</v>
      </c>
      <c r="AB31" s="24"/>
      <c r="AC31" s="24"/>
      <c r="AD31" s="24">
        <f t="shared" si="0"/>
        <v>0</v>
      </c>
      <c r="AE31" s="24"/>
      <c r="AF31" s="24"/>
      <c r="AG31" s="24"/>
    </row>
    <row r="32" spans="2:33" ht="11.45" customHeight="1" x14ac:dyDescent="0.2">
      <c r="B32" s="24" t="s">
        <v>17</v>
      </c>
      <c r="C32" s="24"/>
      <c r="D32" s="24"/>
      <c r="E32" s="24"/>
      <c r="F32" s="24"/>
      <c r="G32" s="28" t="s">
        <v>319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4">
        <f>SUM('Položky všech ceníků'!AH234)</f>
        <v>0</v>
      </c>
      <c r="AB32" s="24"/>
      <c r="AC32" s="24"/>
      <c r="AD32" s="24">
        <f t="shared" si="0"/>
        <v>0</v>
      </c>
      <c r="AE32" s="24"/>
      <c r="AF32" s="24"/>
      <c r="AG32" s="24"/>
    </row>
    <row r="33" spans="2:33" ht="11.45" customHeight="1" x14ac:dyDescent="0.2">
      <c r="B33" s="24" t="s">
        <v>18</v>
      </c>
      <c r="C33" s="24"/>
      <c r="D33" s="24"/>
      <c r="E33" s="24"/>
      <c r="F33" s="24"/>
      <c r="G33" s="28" t="s">
        <v>320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4">
        <f>SUM('Položky všech ceníků'!AH251)</f>
        <v>0</v>
      </c>
      <c r="AB33" s="24"/>
      <c r="AC33" s="24"/>
      <c r="AD33" s="24">
        <f t="shared" si="0"/>
        <v>0</v>
      </c>
      <c r="AE33" s="24"/>
      <c r="AF33" s="24"/>
      <c r="AG33" s="24"/>
    </row>
    <row r="34" spans="2:33" ht="11.25" customHeight="1" x14ac:dyDescent="0.2">
      <c r="B34" s="34" t="s">
        <v>19</v>
      </c>
      <c r="C34" s="34"/>
      <c r="D34" s="34"/>
      <c r="E34" s="34"/>
      <c r="F34" s="34"/>
      <c r="G34" s="35" t="s">
        <v>20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6">
        <f>SUM(AA27:AA33)</f>
        <v>0</v>
      </c>
      <c r="AB34" s="36"/>
      <c r="AC34" s="36"/>
      <c r="AD34" s="36">
        <f>SUM(AD27:AD33)</f>
        <v>0</v>
      </c>
      <c r="AE34" s="36"/>
      <c r="AF34" s="36"/>
      <c r="AG34" s="36"/>
    </row>
    <row r="35" spans="2:33" ht="0" hidden="1" customHeight="1" x14ac:dyDescent="0.2"/>
    <row r="36" spans="2:33" ht="14.1" customHeight="1" x14ac:dyDescent="0.2"/>
    <row r="37" spans="2:33" ht="11.45" customHeight="1" x14ac:dyDescent="0.2">
      <c r="B37" s="37"/>
      <c r="C37" s="37"/>
      <c r="D37" s="37"/>
      <c r="E37" s="37"/>
      <c r="F37" s="37"/>
      <c r="G37" s="37"/>
      <c r="H37" s="37"/>
      <c r="J37" s="38" t="s">
        <v>10</v>
      </c>
      <c r="K37" s="38"/>
      <c r="L37" s="38"/>
      <c r="N37" s="38" t="s">
        <v>21</v>
      </c>
      <c r="O37" s="38"/>
      <c r="P37" s="38"/>
      <c r="Q37" s="38"/>
      <c r="R37" s="38"/>
      <c r="S37" s="38"/>
      <c r="T37" s="38"/>
      <c r="U37" s="56" t="s">
        <v>326</v>
      </c>
      <c r="V37" s="38"/>
    </row>
    <row r="38" spans="2:33" ht="11.25" customHeight="1" x14ac:dyDescent="0.2">
      <c r="B38" s="38" t="s">
        <v>22</v>
      </c>
      <c r="C38" s="38"/>
      <c r="D38" s="38"/>
      <c r="E38" s="38"/>
      <c r="F38" s="38"/>
      <c r="G38" s="38"/>
      <c r="H38" s="38"/>
      <c r="I38" s="13"/>
      <c r="J38" s="45">
        <f>SUM(AA34)</f>
        <v>0</v>
      </c>
      <c r="K38" s="45"/>
      <c r="L38" s="45"/>
      <c r="M38" s="13"/>
      <c r="N38" s="45">
        <f>SUM(J38*0.21)</f>
        <v>0</v>
      </c>
      <c r="O38" s="45"/>
      <c r="P38" s="45"/>
      <c r="Q38" s="45"/>
      <c r="R38" s="45"/>
      <c r="S38" s="45"/>
      <c r="T38" s="45"/>
      <c r="U38" s="54">
        <f>SUM(J38:T38)</f>
        <v>0</v>
      </c>
      <c r="V38" s="54"/>
    </row>
    <row r="39" spans="2:33" ht="0" hidden="1" customHeight="1" x14ac:dyDescent="0.2"/>
    <row r="40" spans="2:33" ht="11.25" customHeight="1" x14ac:dyDescent="0.2"/>
    <row r="41" spans="2:33" ht="12" customHeight="1" x14ac:dyDescent="0.2"/>
    <row r="42" spans="2:33" ht="11.25" customHeight="1" x14ac:dyDescent="0.2"/>
    <row r="43" spans="2:33" ht="11.25" customHeight="1" x14ac:dyDescent="0.2"/>
    <row r="44" spans="2:33" ht="2.25" customHeight="1" x14ac:dyDescent="0.2">
      <c r="B44" s="39"/>
      <c r="C44" s="39"/>
    </row>
    <row r="45" spans="2:33" ht="11.45" customHeight="1" x14ac:dyDescent="0.2"/>
    <row r="46" spans="2:33" ht="11.45" customHeight="1" x14ac:dyDescent="0.2">
      <c r="B46" s="27"/>
      <c r="C46" s="27"/>
      <c r="D46" s="27"/>
      <c r="E46" s="27"/>
      <c r="F46" s="27"/>
      <c r="G46" s="27"/>
      <c r="H46" s="33"/>
      <c r="I46" s="33"/>
      <c r="J46" s="33"/>
      <c r="K46" s="33"/>
      <c r="L46" s="33"/>
      <c r="M46" s="33"/>
      <c r="N46" s="33"/>
      <c r="O46" s="33"/>
    </row>
    <row r="47" spans="2:33" ht="11.45" customHeight="1" x14ac:dyDescent="0.2">
      <c r="B47" s="27"/>
      <c r="C47" s="27"/>
      <c r="D47" s="27"/>
      <c r="E47" s="27"/>
      <c r="F47" s="27"/>
      <c r="G47" s="27"/>
      <c r="H47" s="33"/>
      <c r="I47" s="33"/>
      <c r="J47" s="33"/>
      <c r="K47" s="33"/>
      <c r="L47" s="33"/>
      <c r="M47" s="33"/>
      <c r="N47" s="33"/>
      <c r="O47" s="33"/>
    </row>
    <row r="48" spans="2:33" ht="11.25" customHeight="1" x14ac:dyDescent="0.2">
      <c r="B48" s="27"/>
      <c r="C48" s="27"/>
      <c r="D48" s="27"/>
      <c r="E48" s="27"/>
      <c r="F48" s="27"/>
      <c r="G48" s="27"/>
      <c r="H48" s="33"/>
      <c r="I48" s="33"/>
      <c r="J48" s="33"/>
      <c r="K48" s="33"/>
      <c r="L48" s="33"/>
      <c r="M48" s="33"/>
      <c r="N48" s="33"/>
      <c r="O48" s="33"/>
    </row>
  </sheetData>
  <mergeCells count="71">
    <mergeCell ref="B48:G48"/>
    <mergeCell ref="H48:O48"/>
    <mergeCell ref="B38:H38"/>
    <mergeCell ref="J38:L38"/>
    <mergeCell ref="N38:T38"/>
    <mergeCell ref="B44:C44"/>
    <mergeCell ref="B46:G46"/>
    <mergeCell ref="H46:O46"/>
    <mergeCell ref="B37:H37"/>
    <mergeCell ref="J37:L37"/>
    <mergeCell ref="N37:T37"/>
    <mergeCell ref="U37:V37"/>
    <mergeCell ref="B47:G47"/>
    <mergeCell ref="H47:O47"/>
    <mergeCell ref="U38:V38"/>
    <mergeCell ref="B33:F33"/>
    <mergeCell ref="G33:Z33"/>
    <mergeCell ref="AA33:AC33"/>
    <mergeCell ref="AD33:AG33"/>
    <mergeCell ref="B34:F34"/>
    <mergeCell ref="G34:Z34"/>
    <mergeCell ref="AA34:AC34"/>
    <mergeCell ref="AD34:AG34"/>
    <mergeCell ref="B31:F31"/>
    <mergeCell ref="G31:Z31"/>
    <mergeCell ref="AA31:AC31"/>
    <mergeCell ref="AD31:AG31"/>
    <mergeCell ref="B32:F32"/>
    <mergeCell ref="G32:Z32"/>
    <mergeCell ref="AA32:AC32"/>
    <mergeCell ref="AD32:AG32"/>
    <mergeCell ref="B29:F29"/>
    <mergeCell ref="G29:Z29"/>
    <mergeCell ref="AA29:AC29"/>
    <mergeCell ref="AD29:AG29"/>
    <mergeCell ref="B30:F30"/>
    <mergeCell ref="G30:Z30"/>
    <mergeCell ref="AA30:AC30"/>
    <mergeCell ref="AD30:AG30"/>
    <mergeCell ref="B27:F27"/>
    <mergeCell ref="G27:Z27"/>
    <mergeCell ref="AA27:AC27"/>
    <mergeCell ref="AD27:AG27"/>
    <mergeCell ref="B28:F28"/>
    <mergeCell ref="G28:Z28"/>
    <mergeCell ref="AA28:AC28"/>
    <mergeCell ref="AD28:AG28"/>
    <mergeCell ref="B25:F25"/>
    <mergeCell ref="G25:Z25"/>
    <mergeCell ref="AA25:AC25"/>
    <mergeCell ref="AD25:AG25"/>
    <mergeCell ref="B26:F26"/>
    <mergeCell ref="G26:Z26"/>
    <mergeCell ref="AA26:AC26"/>
    <mergeCell ref="AD26:AG26"/>
    <mergeCell ref="B18:E18"/>
    <mergeCell ref="F18:Q18"/>
    <mergeCell ref="B19:E19"/>
    <mergeCell ref="F19:Q19"/>
    <mergeCell ref="B23:AG23"/>
    <mergeCell ref="E11:J11"/>
    <mergeCell ref="K11:AD11"/>
    <mergeCell ref="E12:J12"/>
    <mergeCell ref="K12:AD12"/>
    <mergeCell ref="E13:J13"/>
    <mergeCell ref="K13:AD13"/>
    <mergeCell ref="O1:Y1"/>
    <mergeCell ref="AC1:AH2"/>
    <mergeCell ref="T2:X3"/>
    <mergeCell ref="L4:AA4"/>
    <mergeCell ref="A7:AI7"/>
  </mergeCells>
  <pageMargins left="0" right="0" top="0" bottom="0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62"/>
  <sheetViews>
    <sheetView showGridLines="0" tabSelected="1" zoomScaleNormal="100" workbookViewId="0">
      <pane ySplit="8" topLeftCell="A9" activePane="bottomLeft" state="frozen"/>
      <selection pane="bottomLeft" activeCell="L13" sqref="L13:Z13"/>
    </sheetView>
  </sheetViews>
  <sheetFormatPr defaultColWidth="8.5703125" defaultRowHeight="12.75" x14ac:dyDescent="0.2"/>
  <cols>
    <col min="1" max="1" width="0.5703125" customWidth="1"/>
    <col min="2" max="2" width="1.5703125" customWidth="1"/>
    <col min="3" max="3" width="4.7109375" customWidth="1"/>
    <col min="4" max="4" width="1.140625" customWidth="1"/>
    <col min="5" max="5" width="0" hidden="1" customWidth="1"/>
    <col min="6" max="6" width="7.42578125" customWidth="1"/>
    <col min="7" max="7" width="0.28515625" customWidth="1"/>
    <col min="8" max="8" width="0.85546875" customWidth="1"/>
    <col min="9" max="9" width="0.28515625" customWidth="1"/>
    <col min="10" max="10" width="0" hidden="1" customWidth="1"/>
    <col min="11" max="11" width="2.7109375" customWidth="1"/>
    <col min="12" max="12" width="5" customWidth="1"/>
    <col min="13" max="13" width="0.85546875" customWidth="1"/>
    <col min="14" max="14" width="0" hidden="1" customWidth="1"/>
    <col min="15" max="15" width="0.85546875" customWidth="1"/>
    <col min="16" max="16" width="3.140625" customWidth="1"/>
    <col min="17" max="17" width="2.42578125" customWidth="1"/>
    <col min="18" max="18" width="0" hidden="1" customWidth="1"/>
    <col min="19" max="19" width="1.7109375" customWidth="1"/>
    <col min="20" max="20" width="2.5703125" customWidth="1"/>
    <col min="21" max="21" width="1.42578125" customWidth="1"/>
    <col min="22" max="22" width="0.85546875" customWidth="1"/>
    <col min="23" max="23" width="8" customWidth="1"/>
    <col min="24" max="25" width="0.85546875" customWidth="1"/>
    <col min="26" max="26" width="12.140625" customWidth="1"/>
    <col min="27" max="27" width="7" customWidth="1"/>
    <col min="28" max="28" width="2.5703125" customWidth="1"/>
    <col min="29" max="29" width="4.140625" customWidth="1"/>
    <col min="30" max="30" width="1.7109375" customWidth="1"/>
    <col min="31" max="31" width="0.5703125" customWidth="1"/>
    <col min="33" max="33" width="6.28515625" customWidth="1"/>
    <col min="34" max="34" width="11.7109375" customWidth="1"/>
    <col min="35" max="35" width="0.5703125" customWidth="1"/>
    <col min="36" max="36" width="0" hidden="1" customWidth="1"/>
  </cols>
  <sheetData>
    <row r="1" spans="1:36" ht="24.2" customHeight="1" x14ac:dyDescent="0.2">
      <c r="AF1" s="22"/>
      <c r="AG1" s="22"/>
      <c r="AH1" s="22"/>
      <c r="AI1" s="22"/>
    </row>
    <row r="2" spans="1:36" ht="10.7" customHeight="1" x14ac:dyDescent="0.2">
      <c r="AF2" s="22"/>
      <c r="AG2" s="22"/>
      <c r="AH2" s="22"/>
      <c r="AI2" s="22"/>
    </row>
    <row r="5" spans="1:36" ht="2.85" customHeight="1" x14ac:dyDescent="0.2"/>
    <row r="6" spans="1:36" ht="1.3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1.25" customHeight="1" x14ac:dyDescent="0.2">
      <c r="A7" s="24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ht="0" hidden="1" customHeight="1" x14ac:dyDescent="0.2"/>
    <row r="9" spans="1:36" ht="2.85" customHeight="1" x14ac:dyDescent="0.2"/>
    <row r="10" spans="1:36" ht="17.25" customHeight="1" x14ac:dyDescent="0.2">
      <c r="B10" s="29" t="s">
        <v>23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</row>
    <row r="11" spans="1:36" ht="2.85" customHeight="1" x14ac:dyDescent="0.2"/>
    <row r="12" spans="1:36" ht="11.45" customHeight="1" x14ac:dyDescent="0.2">
      <c r="B12" s="40" t="s">
        <v>24</v>
      </c>
      <c r="C12" s="40"/>
      <c r="D12" s="41" t="s">
        <v>25</v>
      </c>
      <c r="E12" s="41"/>
      <c r="F12" s="41"/>
      <c r="G12" s="41"/>
      <c r="H12" s="41"/>
      <c r="I12" s="41"/>
      <c r="J12" s="41"/>
      <c r="K12" s="41"/>
      <c r="L12" s="41" t="s">
        <v>9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0" t="s">
        <v>26</v>
      </c>
      <c r="AB12" s="40"/>
      <c r="AC12" s="40"/>
      <c r="AD12" s="40"/>
      <c r="AE12" s="40" t="s">
        <v>27</v>
      </c>
      <c r="AF12" s="40"/>
      <c r="AG12" s="15" t="s">
        <v>28</v>
      </c>
      <c r="AH12" s="14" t="s">
        <v>29</v>
      </c>
    </row>
    <row r="13" spans="1:36" ht="12.75" customHeight="1" x14ac:dyDescent="0.2">
      <c r="B13" s="24">
        <v>1</v>
      </c>
      <c r="C13" s="24"/>
      <c r="D13" s="28" t="s">
        <v>30</v>
      </c>
      <c r="E13" s="28"/>
      <c r="F13" s="28"/>
      <c r="G13" s="28"/>
      <c r="H13" s="28"/>
      <c r="I13" s="28"/>
      <c r="J13" s="28"/>
      <c r="K13" s="28"/>
      <c r="L13" s="59" t="s">
        <v>31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42">
        <v>0</v>
      </c>
      <c r="AB13" s="42"/>
      <c r="AC13" s="42"/>
      <c r="AD13" s="42"/>
      <c r="AE13" s="58" t="s">
        <v>32</v>
      </c>
      <c r="AF13" s="58"/>
      <c r="AG13" s="1" t="s">
        <v>33</v>
      </c>
      <c r="AH13" s="16">
        <f>AA13*AE13</f>
        <v>0</v>
      </c>
    </row>
    <row r="14" spans="1:36" ht="12.75" customHeight="1" x14ac:dyDescent="0.2">
      <c r="B14" s="24">
        <v>2</v>
      </c>
      <c r="C14" s="24"/>
      <c r="D14" s="28" t="s">
        <v>34</v>
      </c>
      <c r="E14" s="28"/>
      <c r="F14" s="28"/>
      <c r="G14" s="28"/>
      <c r="H14" s="28"/>
      <c r="I14" s="28"/>
      <c r="J14" s="28"/>
      <c r="K14" s="28"/>
      <c r="L14" s="28" t="s">
        <v>35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42">
        <v>0</v>
      </c>
      <c r="AB14" s="42"/>
      <c r="AC14" s="42"/>
      <c r="AD14" s="42"/>
      <c r="AE14" s="58" t="s">
        <v>32</v>
      </c>
      <c r="AF14" s="58"/>
      <c r="AG14" s="1" t="s">
        <v>36</v>
      </c>
      <c r="AH14" s="16">
        <f>AA14*AE14</f>
        <v>0</v>
      </c>
    </row>
    <row r="15" spans="1:36" ht="11.25" customHeight="1" x14ac:dyDescent="0.2">
      <c r="B15" s="18" t="s">
        <v>311</v>
      </c>
      <c r="C15" s="43" t="s">
        <v>323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20">
        <f>SUM(AH13:AH14)</f>
        <v>0</v>
      </c>
    </row>
    <row r="16" spans="1:36" ht="0" hidden="1" customHeight="1" x14ac:dyDescent="0.2"/>
    <row r="17" spans="2:34" ht="2.85" customHeight="1" x14ac:dyDescent="0.2"/>
    <row r="18" spans="2:34" ht="11.25" customHeight="1" x14ac:dyDescent="0.2">
      <c r="B18" s="33" t="s">
        <v>38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2:34" ht="1.5" customHeight="1" x14ac:dyDescent="0.2"/>
    <row r="20" spans="2:34" ht="11.25" customHeight="1" x14ac:dyDescent="0.2">
      <c r="C20" s="24" t="s">
        <v>39</v>
      </c>
      <c r="D20" s="24"/>
      <c r="F20" s="42">
        <f>SUM(AH13:AH14)</f>
        <v>0</v>
      </c>
      <c r="G20" s="24"/>
      <c r="H20" s="28" t="s">
        <v>40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2:34" ht="9.9499999999999993" customHeight="1" x14ac:dyDescent="0.2"/>
    <row r="22" spans="2:34" ht="11.45" customHeight="1" x14ac:dyDescent="0.2">
      <c r="B22" s="37"/>
      <c r="C22" s="37"/>
      <c r="D22" s="37"/>
      <c r="E22" s="37"/>
      <c r="F22" s="37"/>
      <c r="G22" s="38" t="s">
        <v>10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2:34" ht="11.25" customHeight="1" x14ac:dyDescent="0.2">
      <c r="B23" s="38" t="s">
        <v>11</v>
      </c>
      <c r="C23" s="38"/>
      <c r="D23" s="38"/>
      <c r="E23" s="38"/>
      <c r="F23" s="38"/>
      <c r="G23" s="45">
        <f>F20</f>
        <v>0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2:34" ht="0" hidden="1" customHeight="1" x14ac:dyDescent="0.2"/>
    <row r="25" spans="2:34" ht="3" customHeight="1" x14ac:dyDescent="0.2"/>
    <row r="26" spans="2:34" ht="11.25" customHeight="1" x14ac:dyDescent="0.2">
      <c r="B26" s="55" t="s">
        <v>325</v>
      </c>
      <c r="C26" s="46"/>
      <c r="D26" s="46"/>
      <c r="E26" s="46"/>
      <c r="F26" s="46"/>
      <c r="G26" s="47">
        <f>G23*1.21</f>
        <v>0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2:34" ht="5.85" customHeight="1" x14ac:dyDescent="0.2"/>
    <row r="28" spans="2:34" ht="2.85" customHeight="1" x14ac:dyDescent="0.2"/>
    <row r="29" spans="2:34" ht="0" hidden="1" customHeight="1" x14ac:dyDescent="0.2"/>
    <row r="30" spans="2:34" ht="2.85" customHeight="1" x14ac:dyDescent="0.2"/>
    <row r="31" spans="2:34" ht="0" hidden="1" customHeight="1" x14ac:dyDescent="0.2"/>
    <row r="32" spans="2:34" ht="17.25" customHeight="1" x14ac:dyDescent="0.2">
      <c r="B32" s="29" t="s">
        <v>49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2:34" ht="2.85" customHeight="1" x14ac:dyDescent="0.2"/>
    <row r="34" spans="2:34" ht="11.45" customHeight="1" x14ac:dyDescent="0.2">
      <c r="B34" s="40" t="s">
        <v>24</v>
      </c>
      <c r="C34" s="40"/>
      <c r="D34" s="41" t="s">
        <v>25</v>
      </c>
      <c r="E34" s="41"/>
      <c r="F34" s="41"/>
      <c r="G34" s="41"/>
      <c r="H34" s="41"/>
      <c r="I34" s="41"/>
      <c r="J34" s="41"/>
      <c r="K34" s="41"/>
      <c r="L34" s="41" t="s">
        <v>9</v>
      </c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0" t="s">
        <v>26</v>
      </c>
      <c r="AB34" s="40"/>
      <c r="AC34" s="40"/>
      <c r="AD34" s="40"/>
      <c r="AE34" s="40" t="s">
        <v>27</v>
      </c>
      <c r="AF34" s="40"/>
      <c r="AG34" s="15" t="s">
        <v>28</v>
      </c>
      <c r="AH34" s="14" t="s">
        <v>29</v>
      </c>
    </row>
    <row r="35" spans="2:34" ht="12.75" customHeight="1" x14ac:dyDescent="0.2">
      <c r="B35" s="24">
        <v>1</v>
      </c>
      <c r="C35" s="24"/>
      <c r="D35" s="28" t="s">
        <v>50</v>
      </c>
      <c r="E35" s="28"/>
      <c r="F35" s="28"/>
      <c r="G35" s="28"/>
      <c r="H35" s="28"/>
      <c r="I35" s="28"/>
      <c r="J35" s="28"/>
      <c r="K35" s="28"/>
      <c r="L35" s="28" t="s">
        <v>51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42">
        <v>0</v>
      </c>
      <c r="AB35" s="42"/>
      <c r="AC35" s="42"/>
      <c r="AD35" s="42"/>
      <c r="AE35" s="24" t="s">
        <v>43</v>
      </c>
      <c r="AF35" s="24"/>
      <c r="AG35" s="1" t="s">
        <v>36</v>
      </c>
      <c r="AH35" s="16">
        <f t="shared" ref="AH35:AH63" si="0">AA35*AE35</f>
        <v>0</v>
      </c>
    </row>
    <row r="36" spans="2:34" ht="12.75" customHeight="1" x14ac:dyDescent="0.2">
      <c r="B36" s="24">
        <v>2</v>
      </c>
      <c r="C36" s="24"/>
      <c r="D36" s="28" t="s">
        <v>52</v>
      </c>
      <c r="E36" s="28"/>
      <c r="F36" s="28"/>
      <c r="G36" s="28"/>
      <c r="H36" s="28"/>
      <c r="I36" s="28"/>
      <c r="J36" s="28"/>
      <c r="K36" s="28"/>
      <c r="L36" s="28" t="s">
        <v>53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42">
        <v>0</v>
      </c>
      <c r="AB36" s="42"/>
      <c r="AC36" s="42"/>
      <c r="AD36" s="42"/>
      <c r="AE36" s="24" t="s">
        <v>32</v>
      </c>
      <c r="AF36" s="24"/>
      <c r="AG36" s="1" t="s">
        <v>42</v>
      </c>
      <c r="AH36" s="16">
        <f t="shared" si="0"/>
        <v>0</v>
      </c>
    </row>
    <row r="37" spans="2:34" ht="12.75" customHeight="1" x14ac:dyDescent="0.2">
      <c r="B37" s="24">
        <v>3</v>
      </c>
      <c r="C37" s="24"/>
      <c r="D37" s="28" t="s">
        <v>54</v>
      </c>
      <c r="E37" s="28"/>
      <c r="F37" s="28"/>
      <c r="G37" s="28"/>
      <c r="H37" s="28"/>
      <c r="I37" s="28"/>
      <c r="J37" s="28"/>
      <c r="K37" s="28"/>
      <c r="L37" s="28" t="s">
        <v>55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42">
        <v>0</v>
      </c>
      <c r="AB37" s="42"/>
      <c r="AC37" s="42"/>
      <c r="AD37" s="42"/>
      <c r="AE37" s="24" t="s">
        <v>32</v>
      </c>
      <c r="AF37" s="24"/>
      <c r="AG37" s="1" t="s">
        <v>33</v>
      </c>
      <c r="AH37" s="16">
        <f t="shared" si="0"/>
        <v>0</v>
      </c>
    </row>
    <row r="38" spans="2:34" ht="12.75" customHeight="1" x14ac:dyDescent="0.2">
      <c r="B38" s="24">
        <v>4</v>
      </c>
      <c r="C38" s="24"/>
      <c r="D38" s="28" t="s">
        <v>56</v>
      </c>
      <c r="E38" s="28"/>
      <c r="F38" s="28"/>
      <c r="G38" s="28"/>
      <c r="H38" s="28"/>
      <c r="I38" s="28"/>
      <c r="J38" s="28"/>
      <c r="K38" s="28"/>
      <c r="L38" s="28" t="s">
        <v>57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42">
        <v>0</v>
      </c>
      <c r="AB38" s="42"/>
      <c r="AC38" s="42"/>
      <c r="AD38" s="42"/>
      <c r="AE38" s="24" t="s">
        <v>32</v>
      </c>
      <c r="AF38" s="24"/>
      <c r="AG38" s="1" t="s">
        <v>33</v>
      </c>
      <c r="AH38" s="16">
        <f t="shared" si="0"/>
        <v>0</v>
      </c>
    </row>
    <row r="39" spans="2:34" ht="12.75" customHeight="1" x14ac:dyDescent="0.2">
      <c r="B39" s="48"/>
      <c r="C39" s="48"/>
      <c r="D39" s="49" t="s">
        <v>58</v>
      </c>
      <c r="E39" s="49"/>
      <c r="F39" s="49"/>
      <c r="G39" s="49"/>
      <c r="H39" s="49"/>
      <c r="I39" s="49"/>
      <c r="J39" s="49"/>
      <c r="K39" s="49"/>
      <c r="L39" s="49" t="s">
        <v>59</v>
      </c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50">
        <v>0</v>
      </c>
      <c r="AB39" s="50"/>
      <c r="AC39" s="50"/>
      <c r="AD39" s="50"/>
      <c r="AE39" s="48" t="s">
        <v>32</v>
      </c>
      <c r="AF39" s="48"/>
      <c r="AG39" s="17" t="s">
        <v>42</v>
      </c>
      <c r="AH39" s="16">
        <f t="shared" si="0"/>
        <v>0</v>
      </c>
    </row>
    <row r="40" spans="2:34" ht="12.75" customHeight="1" x14ac:dyDescent="0.2">
      <c r="B40" s="24">
        <v>5</v>
      </c>
      <c r="C40" s="24"/>
      <c r="D40" s="28" t="s">
        <v>60</v>
      </c>
      <c r="E40" s="28"/>
      <c r="F40" s="28"/>
      <c r="G40" s="28"/>
      <c r="H40" s="28"/>
      <c r="I40" s="28"/>
      <c r="J40" s="28"/>
      <c r="K40" s="28"/>
      <c r="L40" s="28" t="s">
        <v>61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42">
        <v>0</v>
      </c>
      <c r="AB40" s="42"/>
      <c r="AC40" s="42"/>
      <c r="AD40" s="42"/>
      <c r="AE40" s="24" t="s">
        <v>32</v>
      </c>
      <c r="AF40" s="24"/>
      <c r="AG40" s="1" t="s">
        <v>33</v>
      </c>
      <c r="AH40" s="16">
        <f t="shared" si="0"/>
        <v>0</v>
      </c>
    </row>
    <row r="41" spans="2:34" ht="12.75" customHeight="1" x14ac:dyDescent="0.2">
      <c r="B41" s="24">
        <v>6</v>
      </c>
      <c r="C41" s="24"/>
      <c r="D41" s="28" t="s">
        <v>62</v>
      </c>
      <c r="E41" s="28"/>
      <c r="F41" s="28"/>
      <c r="G41" s="28"/>
      <c r="H41" s="28"/>
      <c r="I41" s="28"/>
      <c r="J41" s="28"/>
      <c r="K41" s="28"/>
      <c r="L41" s="28" t="s">
        <v>63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42">
        <v>0</v>
      </c>
      <c r="AB41" s="42"/>
      <c r="AC41" s="42"/>
      <c r="AD41" s="42"/>
      <c r="AE41" s="24" t="s">
        <v>47</v>
      </c>
      <c r="AF41" s="24"/>
      <c r="AG41" s="1" t="s">
        <v>48</v>
      </c>
      <c r="AH41" s="16">
        <f t="shared" si="0"/>
        <v>0</v>
      </c>
    </row>
    <row r="42" spans="2:34" ht="12.75" customHeight="1" x14ac:dyDescent="0.2">
      <c r="B42" s="48"/>
      <c r="C42" s="48"/>
      <c r="D42" s="49" t="s">
        <v>64</v>
      </c>
      <c r="E42" s="49"/>
      <c r="F42" s="49"/>
      <c r="G42" s="49"/>
      <c r="H42" s="49"/>
      <c r="I42" s="49"/>
      <c r="J42" s="49"/>
      <c r="K42" s="49"/>
      <c r="L42" s="49" t="s">
        <v>65</v>
      </c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50">
        <v>0</v>
      </c>
      <c r="AB42" s="50"/>
      <c r="AC42" s="50"/>
      <c r="AD42" s="50"/>
      <c r="AE42" s="48" t="s">
        <v>37</v>
      </c>
      <c r="AF42" s="48"/>
      <c r="AG42" s="17" t="s">
        <v>42</v>
      </c>
      <c r="AH42" s="16">
        <f t="shared" si="0"/>
        <v>0</v>
      </c>
    </row>
    <row r="43" spans="2:34" ht="12.75" customHeight="1" x14ac:dyDescent="0.2">
      <c r="B43" s="48"/>
      <c r="C43" s="48"/>
      <c r="D43" s="49" t="s">
        <v>66</v>
      </c>
      <c r="E43" s="49"/>
      <c r="F43" s="49"/>
      <c r="G43" s="49"/>
      <c r="H43" s="49"/>
      <c r="I43" s="49"/>
      <c r="J43" s="49"/>
      <c r="K43" s="49"/>
      <c r="L43" s="49" t="s">
        <v>67</v>
      </c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50">
        <v>0</v>
      </c>
      <c r="AB43" s="50"/>
      <c r="AC43" s="50"/>
      <c r="AD43" s="50"/>
      <c r="AE43" s="48" t="s">
        <v>43</v>
      </c>
      <c r="AF43" s="48"/>
      <c r="AG43" s="17" t="s">
        <v>42</v>
      </c>
      <c r="AH43" s="16">
        <f t="shared" si="0"/>
        <v>0</v>
      </c>
    </row>
    <row r="44" spans="2:34" ht="12.75" customHeight="1" x14ac:dyDescent="0.2">
      <c r="B44" s="48"/>
      <c r="C44" s="48"/>
      <c r="D44" s="49" t="s">
        <v>68</v>
      </c>
      <c r="E44" s="49"/>
      <c r="F44" s="49"/>
      <c r="G44" s="49"/>
      <c r="H44" s="49"/>
      <c r="I44" s="49"/>
      <c r="J44" s="49"/>
      <c r="K44" s="49"/>
      <c r="L44" s="49" t="s">
        <v>69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0">
        <v>0</v>
      </c>
      <c r="AB44" s="50"/>
      <c r="AC44" s="50"/>
      <c r="AD44" s="50"/>
      <c r="AE44" s="48" t="s">
        <v>32</v>
      </c>
      <c r="AF44" s="48"/>
      <c r="AG44" s="17" t="s">
        <v>42</v>
      </c>
      <c r="AH44" s="16">
        <f t="shared" si="0"/>
        <v>0</v>
      </c>
    </row>
    <row r="45" spans="2:34" ht="12.75" customHeight="1" x14ac:dyDescent="0.2">
      <c r="B45" s="48"/>
      <c r="C45" s="48"/>
      <c r="D45" s="49" t="s">
        <v>70</v>
      </c>
      <c r="E45" s="49"/>
      <c r="F45" s="49"/>
      <c r="G45" s="49"/>
      <c r="H45" s="49"/>
      <c r="I45" s="49"/>
      <c r="J45" s="49"/>
      <c r="K45" s="49"/>
      <c r="L45" s="49" t="s">
        <v>71</v>
      </c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50">
        <v>0</v>
      </c>
      <c r="AB45" s="50"/>
      <c r="AC45" s="50"/>
      <c r="AD45" s="50"/>
      <c r="AE45" s="48" t="s">
        <v>32</v>
      </c>
      <c r="AF45" s="48"/>
      <c r="AG45" s="17" t="s">
        <v>42</v>
      </c>
      <c r="AH45" s="16">
        <f t="shared" si="0"/>
        <v>0</v>
      </c>
    </row>
    <row r="46" spans="2:34" ht="12.75" customHeight="1" x14ac:dyDescent="0.2">
      <c r="B46" s="48"/>
      <c r="C46" s="48"/>
      <c r="D46" s="49" t="s">
        <v>72</v>
      </c>
      <c r="E46" s="49"/>
      <c r="F46" s="49"/>
      <c r="G46" s="49"/>
      <c r="H46" s="49"/>
      <c r="I46" s="49"/>
      <c r="J46" s="49"/>
      <c r="K46" s="49"/>
      <c r="L46" s="49" t="s">
        <v>73</v>
      </c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50">
        <v>0</v>
      </c>
      <c r="AB46" s="50"/>
      <c r="AC46" s="50"/>
      <c r="AD46" s="50"/>
      <c r="AE46" s="48" t="s">
        <v>43</v>
      </c>
      <c r="AF46" s="48"/>
      <c r="AG46" s="17" t="s">
        <v>42</v>
      </c>
      <c r="AH46" s="16">
        <f t="shared" si="0"/>
        <v>0</v>
      </c>
    </row>
    <row r="47" spans="2:34" ht="12.75" customHeight="1" x14ac:dyDescent="0.2">
      <c r="B47" s="48"/>
      <c r="C47" s="48"/>
      <c r="D47" s="49" t="s">
        <v>74</v>
      </c>
      <c r="E47" s="49"/>
      <c r="F47" s="49"/>
      <c r="G47" s="49"/>
      <c r="H47" s="49"/>
      <c r="I47" s="49"/>
      <c r="J47" s="49"/>
      <c r="K47" s="49"/>
      <c r="L47" s="49" t="s">
        <v>75</v>
      </c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50">
        <v>0</v>
      </c>
      <c r="AB47" s="50"/>
      <c r="AC47" s="50"/>
      <c r="AD47" s="50"/>
      <c r="AE47" s="48" t="s">
        <v>32</v>
      </c>
      <c r="AF47" s="48"/>
      <c r="AG47" s="17" t="s">
        <v>42</v>
      </c>
      <c r="AH47" s="16">
        <f t="shared" si="0"/>
        <v>0</v>
      </c>
    </row>
    <row r="48" spans="2:34" ht="12.75" customHeight="1" x14ac:dyDescent="0.2">
      <c r="B48" s="48"/>
      <c r="C48" s="48"/>
      <c r="D48" s="49" t="s">
        <v>76</v>
      </c>
      <c r="E48" s="49"/>
      <c r="F48" s="49"/>
      <c r="G48" s="49"/>
      <c r="H48" s="49"/>
      <c r="I48" s="49"/>
      <c r="J48" s="49"/>
      <c r="K48" s="49"/>
      <c r="L48" s="49" t="s">
        <v>77</v>
      </c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0">
        <v>0</v>
      </c>
      <c r="AB48" s="50"/>
      <c r="AC48" s="50"/>
      <c r="AD48" s="50"/>
      <c r="AE48" s="48" t="s">
        <v>78</v>
      </c>
      <c r="AF48" s="48"/>
      <c r="AG48" s="17" t="s">
        <v>42</v>
      </c>
      <c r="AH48" s="16">
        <f t="shared" si="0"/>
        <v>0</v>
      </c>
    </row>
    <row r="49" spans="2:41" ht="12.75" customHeight="1" x14ac:dyDescent="0.2">
      <c r="B49" s="48"/>
      <c r="C49" s="48"/>
      <c r="D49" s="49" t="s">
        <v>79</v>
      </c>
      <c r="E49" s="49"/>
      <c r="F49" s="49"/>
      <c r="G49" s="49"/>
      <c r="H49" s="49"/>
      <c r="I49" s="49"/>
      <c r="J49" s="49"/>
      <c r="K49" s="49"/>
      <c r="L49" s="49" t="s">
        <v>80</v>
      </c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>
        <v>0</v>
      </c>
      <c r="AB49" s="50"/>
      <c r="AC49" s="50"/>
      <c r="AD49" s="50"/>
      <c r="AE49" s="48" t="s">
        <v>47</v>
      </c>
      <c r="AF49" s="48"/>
      <c r="AG49" s="17" t="s">
        <v>48</v>
      </c>
      <c r="AH49" s="16">
        <f t="shared" si="0"/>
        <v>0</v>
      </c>
    </row>
    <row r="50" spans="2:41" ht="12.75" customHeight="1" x14ac:dyDescent="0.2">
      <c r="B50" s="24">
        <v>7</v>
      </c>
      <c r="C50" s="24"/>
      <c r="D50" s="28" t="s">
        <v>81</v>
      </c>
      <c r="E50" s="28"/>
      <c r="F50" s="28"/>
      <c r="G50" s="28"/>
      <c r="H50" s="28"/>
      <c r="I50" s="28"/>
      <c r="J50" s="28"/>
      <c r="K50" s="28"/>
      <c r="L50" s="28" t="s">
        <v>82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42">
        <v>0</v>
      </c>
      <c r="AB50" s="42"/>
      <c r="AC50" s="42"/>
      <c r="AD50" s="42"/>
      <c r="AE50" s="24" t="s">
        <v>32</v>
      </c>
      <c r="AF50" s="24"/>
      <c r="AG50" s="1" t="s">
        <v>48</v>
      </c>
      <c r="AH50" s="16">
        <f t="shared" si="0"/>
        <v>0</v>
      </c>
    </row>
    <row r="51" spans="2:41" ht="12.75" customHeight="1" x14ac:dyDescent="0.2">
      <c r="B51" s="48"/>
      <c r="C51" s="48"/>
      <c r="D51" s="49" t="s">
        <v>83</v>
      </c>
      <c r="E51" s="49"/>
      <c r="F51" s="49"/>
      <c r="G51" s="49"/>
      <c r="H51" s="49"/>
      <c r="I51" s="49"/>
      <c r="J51" s="49"/>
      <c r="K51" s="49"/>
      <c r="L51" s="49" t="s">
        <v>84</v>
      </c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50">
        <v>0</v>
      </c>
      <c r="AB51" s="50"/>
      <c r="AC51" s="50"/>
      <c r="AD51" s="50"/>
      <c r="AE51" s="48" t="s">
        <v>32</v>
      </c>
      <c r="AF51" s="48"/>
      <c r="AG51" s="17" t="s">
        <v>48</v>
      </c>
      <c r="AH51" s="16">
        <f t="shared" si="0"/>
        <v>0</v>
      </c>
    </row>
    <row r="52" spans="2:41" ht="12.75" customHeight="1" x14ac:dyDescent="0.2">
      <c r="B52" s="48"/>
      <c r="C52" s="48"/>
      <c r="D52" s="49" t="s">
        <v>85</v>
      </c>
      <c r="E52" s="49"/>
      <c r="F52" s="49"/>
      <c r="G52" s="49"/>
      <c r="H52" s="49"/>
      <c r="I52" s="49"/>
      <c r="J52" s="49"/>
      <c r="K52" s="49"/>
      <c r="L52" s="49" t="s">
        <v>86</v>
      </c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0">
        <v>0</v>
      </c>
      <c r="AB52" s="50"/>
      <c r="AC52" s="50"/>
      <c r="AD52" s="50"/>
      <c r="AE52" s="48" t="s">
        <v>43</v>
      </c>
      <c r="AF52" s="48"/>
      <c r="AG52" s="17" t="s">
        <v>42</v>
      </c>
      <c r="AH52" s="16">
        <f t="shared" si="0"/>
        <v>0</v>
      </c>
    </row>
    <row r="53" spans="2:41" ht="12.75" customHeight="1" x14ac:dyDescent="0.2">
      <c r="B53" s="24">
        <v>8</v>
      </c>
      <c r="C53" s="24"/>
      <c r="D53" s="28" t="s">
        <v>87</v>
      </c>
      <c r="E53" s="28"/>
      <c r="F53" s="28"/>
      <c r="G53" s="28"/>
      <c r="H53" s="28"/>
      <c r="I53" s="28"/>
      <c r="J53" s="28"/>
      <c r="K53" s="28"/>
      <c r="L53" s="28" t="s">
        <v>88</v>
      </c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42">
        <v>0</v>
      </c>
      <c r="AB53" s="42"/>
      <c r="AC53" s="42"/>
      <c r="AD53" s="42"/>
      <c r="AE53" s="24" t="s">
        <v>43</v>
      </c>
      <c r="AF53" s="24"/>
      <c r="AG53" s="1" t="s">
        <v>42</v>
      </c>
      <c r="AH53" s="16">
        <f t="shared" si="0"/>
        <v>0</v>
      </c>
    </row>
    <row r="54" spans="2:41" ht="12.75" customHeight="1" x14ac:dyDescent="0.2">
      <c r="B54" s="48"/>
      <c r="C54" s="48"/>
      <c r="D54" s="49" t="s">
        <v>89</v>
      </c>
      <c r="E54" s="49"/>
      <c r="F54" s="49"/>
      <c r="G54" s="49"/>
      <c r="H54" s="49"/>
      <c r="I54" s="49"/>
      <c r="J54" s="49"/>
      <c r="K54" s="49"/>
      <c r="L54" s="49" t="s">
        <v>90</v>
      </c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50">
        <v>0</v>
      </c>
      <c r="AB54" s="50"/>
      <c r="AC54" s="50"/>
      <c r="AD54" s="50"/>
      <c r="AE54" s="48" t="s">
        <v>43</v>
      </c>
      <c r="AF54" s="48"/>
      <c r="AG54" s="17" t="s">
        <v>42</v>
      </c>
      <c r="AH54" s="16">
        <f t="shared" si="0"/>
        <v>0</v>
      </c>
    </row>
    <row r="55" spans="2:41" ht="12.75" customHeight="1" x14ac:dyDescent="0.2">
      <c r="B55" s="24">
        <v>9</v>
      </c>
      <c r="C55" s="24"/>
      <c r="D55" s="28" t="s">
        <v>91</v>
      </c>
      <c r="E55" s="28"/>
      <c r="F55" s="28"/>
      <c r="G55" s="28"/>
      <c r="H55" s="28"/>
      <c r="I55" s="28"/>
      <c r="J55" s="28"/>
      <c r="K55" s="28"/>
      <c r="L55" s="28" t="s">
        <v>92</v>
      </c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42">
        <v>0</v>
      </c>
      <c r="AB55" s="42"/>
      <c r="AC55" s="42"/>
      <c r="AD55" s="42"/>
      <c r="AE55" s="24" t="s">
        <v>43</v>
      </c>
      <c r="AF55" s="24"/>
      <c r="AG55" s="1" t="s">
        <v>36</v>
      </c>
      <c r="AH55" s="16">
        <f t="shared" si="0"/>
        <v>0</v>
      </c>
    </row>
    <row r="56" spans="2:41" ht="12.75" customHeight="1" x14ac:dyDescent="0.2">
      <c r="B56" s="48"/>
      <c r="C56" s="48"/>
      <c r="D56" s="49" t="s">
        <v>93</v>
      </c>
      <c r="E56" s="49"/>
      <c r="F56" s="49"/>
      <c r="G56" s="49"/>
      <c r="H56" s="49"/>
      <c r="I56" s="49"/>
      <c r="J56" s="49"/>
      <c r="K56" s="49"/>
      <c r="L56" s="49" t="s">
        <v>94</v>
      </c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>
        <v>0</v>
      </c>
      <c r="AB56" s="50"/>
      <c r="AC56" s="50"/>
      <c r="AD56" s="50"/>
      <c r="AE56" s="48" t="s">
        <v>43</v>
      </c>
      <c r="AF56" s="48"/>
      <c r="AG56" s="17" t="s">
        <v>42</v>
      </c>
      <c r="AH56" s="16">
        <f t="shared" si="0"/>
        <v>0</v>
      </c>
    </row>
    <row r="57" spans="2:41" ht="23.25" customHeight="1" x14ac:dyDescent="0.2">
      <c r="B57" s="48"/>
      <c r="C57" s="48"/>
      <c r="D57" s="49" t="s">
        <v>95</v>
      </c>
      <c r="E57" s="49"/>
      <c r="F57" s="49"/>
      <c r="G57" s="49"/>
      <c r="H57" s="49"/>
      <c r="I57" s="49"/>
      <c r="J57" s="49"/>
      <c r="K57" s="49"/>
      <c r="L57" s="49" t="s">
        <v>96</v>
      </c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>
        <v>0</v>
      </c>
      <c r="AB57" s="50"/>
      <c r="AC57" s="50"/>
      <c r="AD57" s="50"/>
      <c r="AE57" s="48" t="s">
        <v>97</v>
      </c>
      <c r="AF57" s="48"/>
      <c r="AG57" s="17" t="s">
        <v>48</v>
      </c>
      <c r="AH57" s="16">
        <f t="shared" si="0"/>
        <v>0</v>
      </c>
    </row>
    <row r="58" spans="2:41" ht="26.25" customHeight="1" x14ac:dyDescent="0.2">
      <c r="B58" s="48"/>
      <c r="C58" s="48"/>
      <c r="D58" s="49" t="s">
        <v>98</v>
      </c>
      <c r="E58" s="49"/>
      <c r="F58" s="49"/>
      <c r="G58" s="49"/>
      <c r="H58" s="49"/>
      <c r="I58" s="49"/>
      <c r="J58" s="49"/>
      <c r="K58" s="49"/>
      <c r="L58" s="49" t="s">
        <v>99</v>
      </c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>
        <v>0</v>
      </c>
      <c r="AB58" s="50"/>
      <c r="AC58" s="50"/>
      <c r="AD58" s="50"/>
      <c r="AE58" s="48" t="s">
        <v>37</v>
      </c>
      <c r="AF58" s="48"/>
      <c r="AG58" s="17" t="s">
        <v>42</v>
      </c>
      <c r="AH58" s="16">
        <f t="shared" si="0"/>
        <v>0</v>
      </c>
    </row>
    <row r="59" spans="2:41" ht="12.75" customHeight="1" x14ac:dyDescent="0.2">
      <c r="B59" s="48"/>
      <c r="C59" s="48"/>
      <c r="D59" s="49" t="s">
        <v>100</v>
      </c>
      <c r="E59" s="49"/>
      <c r="F59" s="49"/>
      <c r="G59" s="49"/>
      <c r="H59" s="49"/>
      <c r="I59" s="49"/>
      <c r="J59" s="49"/>
      <c r="K59" s="49"/>
      <c r="L59" s="49" t="s">
        <v>101</v>
      </c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>
        <v>0</v>
      </c>
      <c r="AB59" s="50"/>
      <c r="AC59" s="50"/>
      <c r="AD59" s="50"/>
      <c r="AE59" s="48" t="s">
        <v>37</v>
      </c>
      <c r="AF59" s="48"/>
      <c r="AG59" s="17" t="s">
        <v>42</v>
      </c>
      <c r="AH59" s="16">
        <f t="shared" si="0"/>
        <v>0</v>
      </c>
      <c r="AO59" s="57"/>
    </row>
    <row r="60" spans="2:41" ht="12.75" customHeight="1" x14ac:dyDescent="0.2">
      <c r="B60" s="24">
        <v>10</v>
      </c>
      <c r="C60" s="24"/>
      <c r="D60" s="28" t="s">
        <v>102</v>
      </c>
      <c r="E60" s="28"/>
      <c r="F60" s="28"/>
      <c r="G60" s="28"/>
      <c r="H60" s="28"/>
      <c r="I60" s="28"/>
      <c r="J60" s="28"/>
      <c r="K60" s="28"/>
      <c r="L60" s="28" t="s">
        <v>103</v>
      </c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42">
        <v>0</v>
      </c>
      <c r="AB60" s="42"/>
      <c r="AC60" s="42"/>
      <c r="AD60" s="42"/>
      <c r="AE60" s="24" t="s">
        <v>104</v>
      </c>
      <c r="AF60" s="24"/>
      <c r="AG60" s="1" t="s">
        <v>48</v>
      </c>
      <c r="AH60" s="16">
        <f t="shared" si="0"/>
        <v>0</v>
      </c>
    </row>
    <row r="61" spans="2:41" ht="12.75" customHeight="1" x14ac:dyDescent="0.2">
      <c r="B61" s="24">
        <v>11</v>
      </c>
      <c r="C61" s="24"/>
      <c r="D61" s="28" t="s">
        <v>105</v>
      </c>
      <c r="E61" s="28"/>
      <c r="F61" s="28"/>
      <c r="G61" s="28"/>
      <c r="H61" s="28"/>
      <c r="I61" s="28"/>
      <c r="J61" s="28"/>
      <c r="K61" s="28"/>
      <c r="L61" s="28" t="s">
        <v>106</v>
      </c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42">
        <v>0</v>
      </c>
      <c r="AB61" s="42"/>
      <c r="AC61" s="42"/>
      <c r="AD61" s="42"/>
      <c r="AE61" s="24" t="s">
        <v>32</v>
      </c>
      <c r="AF61" s="24"/>
      <c r="AG61" s="1" t="s">
        <v>33</v>
      </c>
      <c r="AH61" s="16">
        <f t="shared" si="0"/>
        <v>0</v>
      </c>
    </row>
    <row r="62" spans="2:41" ht="12.75" customHeight="1" x14ac:dyDescent="0.2">
      <c r="B62" s="24">
        <v>12</v>
      </c>
      <c r="C62" s="24"/>
      <c r="D62" s="28" t="s">
        <v>107</v>
      </c>
      <c r="E62" s="28"/>
      <c r="F62" s="28"/>
      <c r="G62" s="28"/>
      <c r="H62" s="28"/>
      <c r="I62" s="28"/>
      <c r="J62" s="28"/>
      <c r="K62" s="28"/>
      <c r="L62" s="28" t="s">
        <v>108</v>
      </c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42">
        <v>0</v>
      </c>
      <c r="AB62" s="42"/>
      <c r="AC62" s="42"/>
      <c r="AD62" s="42"/>
      <c r="AE62" s="24" t="s">
        <v>32</v>
      </c>
      <c r="AF62" s="24"/>
      <c r="AG62" s="1" t="s">
        <v>33</v>
      </c>
      <c r="AH62" s="16">
        <f t="shared" si="0"/>
        <v>0</v>
      </c>
    </row>
    <row r="63" spans="2:41" ht="12.75" customHeight="1" x14ac:dyDescent="0.2">
      <c r="B63" s="24">
        <v>13</v>
      </c>
      <c r="C63" s="24"/>
      <c r="D63" s="28" t="s">
        <v>109</v>
      </c>
      <c r="E63" s="28"/>
      <c r="F63" s="28"/>
      <c r="G63" s="28"/>
      <c r="H63" s="28"/>
      <c r="I63" s="28"/>
      <c r="J63" s="28"/>
      <c r="K63" s="28"/>
      <c r="L63" s="28" t="s">
        <v>110</v>
      </c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42">
        <v>0</v>
      </c>
      <c r="AB63" s="42"/>
      <c r="AC63" s="42"/>
      <c r="AD63" s="42"/>
      <c r="AE63" s="24" t="s">
        <v>32</v>
      </c>
      <c r="AF63" s="24"/>
      <c r="AG63" s="1" t="s">
        <v>33</v>
      </c>
      <c r="AH63" s="16">
        <f t="shared" si="0"/>
        <v>0</v>
      </c>
    </row>
    <row r="64" spans="2:41" ht="11.25" customHeight="1" x14ac:dyDescent="0.2">
      <c r="B64" s="18"/>
      <c r="C64" s="43" t="s">
        <v>324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20">
        <f>SUM(AH35:AH63)</f>
        <v>0</v>
      </c>
    </row>
    <row r="65" spans="2:34" ht="0" hidden="1" customHeight="1" x14ac:dyDescent="0.2"/>
    <row r="66" spans="2:34" ht="2.85" customHeight="1" x14ac:dyDescent="0.2"/>
    <row r="67" spans="2:34" ht="11.25" customHeight="1" x14ac:dyDescent="0.2">
      <c r="B67" s="33" t="s">
        <v>38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</row>
    <row r="68" spans="2:34" ht="1.5" customHeight="1" x14ac:dyDescent="0.2"/>
    <row r="69" spans="2:34" ht="11.25" customHeight="1" x14ac:dyDescent="0.2">
      <c r="C69" s="24" t="s">
        <v>39</v>
      </c>
      <c r="D69" s="24"/>
      <c r="E69" s="24"/>
      <c r="F69" s="24"/>
      <c r="G69" s="24"/>
      <c r="H69" s="24"/>
      <c r="I69" s="24"/>
      <c r="K69" s="42">
        <f>SUM(AH35:AH63)</f>
        <v>0</v>
      </c>
      <c r="L69" s="24"/>
      <c r="M69" s="24"/>
      <c r="O69" s="28" t="s">
        <v>40</v>
      </c>
      <c r="P69" s="28"/>
      <c r="Q69" s="28"/>
      <c r="R69" s="28"/>
      <c r="S69" s="28"/>
      <c r="T69" s="28"/>
      <c r="U69" s="28"/>
      <c r="V69" s="28"/>
      <c r="W69" s="28"/>
      <c r="X69" s="28"/>
    </row>
    <row r="70" spans="2:34" ht="1.5" customHeight="1" x14ac:dyDescent="0.2"/>
    <row r="71" spans="2:34" ht="11.25" customHeight="1" x14ac:dyDescent="0.2">
      <c r="C71" s="24"/>
      <c r="D71" s="24"/>
      <c r="E71" s="24"/>
      <c r="F71" s="24"/>
      <c r="G71" s="24"/>
      <c r="H71" s="24"/>
      <c r="I71" s="24"/>
      <c r="K71" s="24"/>
      <c r="L71" s="24"/>
      <c r="M71" s="24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2:34" ht="9.9499999999999993" customHeight="1" x14ac:dyDescent="0.2"/>
    <row r="73" spans="2:34" ht="11.45" customHeight="1" x14ac:dyDescent="0.2">
      <c r="B73" s="37"/>
      <c r="C73" s="37"/>
      <c r="D73" s="37"/>
      <c r="E73" s="37"/>
      <c r="F73" s="37"/>
      <c r="G73" s="38" t="s">
        <v>10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34" ht="11.25" customHeight="1" x14ac:dyDescent="0.2">
      <c r="B74" s="38" t="s">
        <v>11</v>
      </c>
      <c r="C74" s="38"/>
      <c r="D74" s="38"/>
      <c r="E74" s="38"/>
      <c r="F74" s="38"/>
      <c r="G74" s="45">
        <f>SUM(K69:M71)</f>
        <v>0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2:34" ht="0" hidden="1" customHeight="1" x14ac:dyDescent="0.2"/>
    <row r="76" spans="2:34" ht="3" customHeight="1" x14ac:dyDescent="0.2"/>
    <row r="77" spans="2:34" ht="11.25" customHeight="1" x14ac:dyDescent="0.2">
      <c r="B77" s="55" t="s">
        <v>325</v>
      </c>
      <c r="C77" s="46"/>
      <c r="D77" s="46"/>
      <c r="E77" s="46"/>
      <c r="F77" s="46"/>
      <c r="G77" s="51">
        <f>G74*1.21</f>
        <v>0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</row>
    <row r="78" spans="2:34" ht="5.85" customHeight="1" x14ac:dyDescent="0.2"/>
    <row r="79" spans="2:34" ht="2.85" customHeight="1" x14ac:dyDescent="0.2"/>
    <row r="80" spans="2:34" ht="17.25" customHeight="1" x14ac:dyDescent="0.2">
      <c r="B80" s="29" t="s">
        <v>111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</row>
    <row r="81" spans="2:34" ht="2.85" customHeight="1" x14ac:dyDescent="0.2"/>
    <row r="82" spans="2:34" ht="11.45" customHeight="1" x14ac:dyDescent="0.2">
      <c r="B82" s="40" t="s">
        <v>24</v>
      </c>
      <c r="C82" s="40"/>
      <c r="D82" s="41" t="s">
        <v>25</v>
      </c>
      <c r="E82" s="41"/>
      <c r="F82" s="41"/>
      <c r="G82" s="41"/>
      <c r="H82" s="41"/>
      <c r="I82" s="41"/>
      <c r="J82" s="41"/>
      <c r="K82" s="41"/>
      <c r="L82" s="41" t="s">
        <v>9</v>
      </c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0" t="s">
        <v>26</v>
      </c>
      <c r="AB82" s="40"/>
      <c r="AC82" s="40"/>
      <c r="AD82" s="40"/>
      <c r="AE82" s="40" t="s">
        <v>27</v>
      </c>
      <c r="AF82" s="40"/>
      <c r="AG82" s="15" t="s">
        <v>28</v>
      </c>
      <c r="AH82" s="14" t="s">
        <v>29</v>
      </c>
    </row>
    <row r="83" spans="2:34" ht="12.75" customHeight="1" x14ac:dyDescent="0.2">
      <c r="B83" s="24">
        <v>1</v>
      </c>
      <c r="C83" s="24"/>
      <c r="D83" s="28" t="s">
        <v>112</v>
      </c>
      <c r="E83" s="28"/>
      <c r="F83" s="28"/>
      <c r="G83" s="28"/>
      <c r="H83" s="28"/>
      <c r="I83" s="28"/>
      <c r="J83" s="28"/>
      <c r="K83" s="28"/>
      <c r="L83" s="28" t="s">
        <v>113</v>
      </c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42">
        <v>0</v>
      </c>
      <c r="AB83" s="42"/>
      <c r="AC83" s="42"/>
      <c r="AD83" s="42"/>
      <c r="AE83" s="24" t="s">
        <v>114</v>
      </c>
      <c r="AF83" s="24"/>
      <c r="AG83" s="1" t="s">
        <v>42</v>
      </c>
      <c r="AH83" s="16">
        <f t="shared" ref="AH83:AH94" si="1">AA83*AE83</f>
        <v>0</v>
      </c>
    </row>
    <row r="84" spans="2:34" ht="12.75" customHeight="1" x14ac:dyDescent="0.2">
      <c r="B84" s="48"/>
      <c r="C84" s="48"/>
      <c r="D84" s="49" t="s">
        <v>115</v>
      </c>
      <c r="E84" s="49"/>
      <c r="F84" s="49"/>
      <c r="G84" s="49"/>
      <c r="H84" s="49"/>
      <c r="I84" s="49"/>
      <c r="J84" s="49"/>
      <c r="K84" s="49"/>
      <c r="L84" s="49" t="s">
        <v>116</v>
      </c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50">
        <v>0</v>
      </c>
      <c r="AB84" s="50"/>
      <c r="AC84" s="50"/>
      <c r="AD84" s="50"/>
      <c r="AE84" s="48" t="s">
        <v>43</v>
      </c>
      <c r="AF84" s="48"/>
      <c r="AG84" s="17" t="s">
        <v>42</v>
      </c>
      <c r="AH84" s="16">
        <f t="shared" si="1"/>
        <v>0</v>
      </c>
    </row>
    <row r="85" spans="2:34" ht="12.75" customHeight="1" x14ac:dyDescent="0.2">
      <c r="B85" s="48"/>
      <c r="C85" s="48"/>
      <c r="D85" s="49" t="s">
        <v>117</v>
      </c>
      <c r="E85" s="49"/>
      <c r="F85" s="49"/>
      <c r="G85" s="49"/>
      <c r="H85" s="49"/>
      <c r="I85" s="49"/>
      <c r="J85" s="49"/>
      <c r="K85" s="49"/>
      <c r="L85" s="49" t="s">
        <v>118</v>
      </c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50">
        <v>0</v>
      </c>
      <c r="AB85" s="50"/>
      <c r="AC85" s="50"/>
      <c r="AD85" s="50"/>
      <c r="AE85" s="48" t="s">
        <v>114</v>
      </c>
      <c r="AF85" s="48"/>
      <c r="AG85" s="17" t="s">
        <v>42</v>
      </c>
      <c r="AH85" s="16">
        <f t="shared" si="1"/>
        <v>0</v>
      </c>
    </row>
    <row r="86" spans="2:34" ht="12.75" customHeight="1" x14ac:dyDescent="0.2">
      <c r="B86" s="48"/>
      <c r="C86" s="48"/>
      <c r="D86" s="49" t="s">
        <v>119</v>
      </c>
      <c r="E86" s="49"/>
      <c r="F86" s="49"/>
      <c r="G86" s="49"/>
      <c r="H86" s="49"/>
      <c r="I86" s="49"/>
      <c r="J86" s="49"/>
      <c r="K86" s="49"/>
      <c r="L86" s="49" t="s">
        <v>120</v>
      </c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50">
        <v>0</v>
      </c>
      <c r="AB86" s="50"/>
      <c r="AC86" s="50"/>
      <c r="AD86" s="50"/>
      <c r="AE86" s="48" t="s">
        <v>114</v>
      </c>
      <c r="AF86" s="48"/>
      <c r="AG86" s="17" t="s">
        <v>42</v>
      </c>
      <c r="AH86" s="16">
        <f t="shared" si="1"/>
        <v>0</v>
      </c>
    </row>
    <row r="87" spans="2:34" ht="12.75" customHeight="1" x14ac:dyDescent="0.2">
      <c r="B87" s="48"/>
      <c r="C87" s="48"/>
      <c r="D87" s="49" t="s">
        <v>121</v>
      </c>
      <c r="E87" s="49"/>
      <c r="F87" s="49"/>
      <c r="G87" s="49"/>
      <c r="H87" s="49"/>
      <c r="I87" s="49"/>
      <c r="J87" s="49"/>
      <c r="K87" s="49"/>
      <c r="L87" s="49" t="s">
        <v>122</v>
      </c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50">
        <v>0</v>
      </c>
      <c r="AB87" s="50"/>
      <c r="AC87" s="50"/>
      <c r="AD87" s="50"/>
      <c r="AE87" s="48" t="s">
        <v>78</v>
      </c>
      <c r="AF87" s="48"/>
      <c r="AG87" s="17" t="s">
        <v>42</v>
      </c>
      <c r="AH87" s="16">
        <f t="shared" si="1"/>
        <v>0</v>
      </c>
    </row>
    <row r="88" spans="2:34" ht="12.75" customHeight="1" x14ac:dyDescent="0.2">
      <c r="B88" s="24">
        <v>2</v>
      </c>
      <c r="C88" s="24"/>
      <c r="D88" s="28" t="s">
        <v>112</v>
      </c>
      <c r="E88" s="28"/>
      <c r="F88" s="28"/>
      <c r="G88" s="28"/>
      <c r="H88" s="28"/>
      <c r="I88" s="28"/>
      <c r="J88" s="28"/>
      <c r="K88" s="28"/>
      <c r="L88" s="28" t="s">
        <v>124</v>
      </c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42">
        <v>0</v>
      </c>
      <c r="AB88" s="42"/>
      <c r="AC88" s="42"/>
      <c r="AD88" s="42"/>
      <c r="AE88" s="24" t="s">
        <v>125</v>
      </c>
      <c r="AF88" s="24"/>
      <c r="AG88" s="1" t="s">
        <v>42</v>
      </c>
      <c r="AH88" s="16">
        <f t="shared" si="1"/>
        <v>0</v>
      </c>
    </row>
    <row r="89" spans="2:34" ht="12.75" customHeight="1" x14ac:dyDescent="0.2">
      <c r="B89" s="48"/>
      <c r="C89" s="48"/>
      <c r="D89" s="49" t="s">
        <v>117</v>
      </c>
      <c r="E89" s="49"/>
      <c r="F89" s="49"/>
      <c r="G89" s="49"/>
      <c r="H89" s="49"/>
      <c r="I89" s="49"/>
      <c r="J89" s="49"/>
      <c r="K89" s="49"/>
      <c r="L89" s="49" t="s">
        <v>118</v>
      </c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50">
        <v>0</v>
      </c>
      <c r="AB89" s="50"/>
      <c r="AC89" s="50"/>
      <c r="AD89" s="50"/>
      <c r="AE89" s="48" t="s">
        <v>125</v>
      </c>
      <c r="AF89" s="48"/>
      <c r="AG89" s="17" t="s">
        <v>42</v>
      </c>
      <c r="AH89" s="16">
        <f t="shared" si="1"/>
        <v>0</v>
      </c>
    </row>
    <row r="90" spans="2:34" ht="12.75" customHeight="1" x14ac:dyDescent="0.2">
      <c r="B90" s="48"/>
      <c r="C90" s="48"/>
      <c r="D90" s="49" t="s">
        <v>119</v>
      </c>
      <c r="E90" s="49"/>
      <c r="F90" s="49"/>
      <c r="G90" s="49"/>
      <c r="H90" s="49"/>
      <c r="I90" s="49"/>
      <c r="J90" s="49"/>
      <c r="K90" s="49"/>
      <c r="L90" s="49" t="s">
        <v>120</v>
      </c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50">
        <v>0</v>
      </c>
      <c r="AB90" s="50"/>
      <c r="AC90" s="50"/>
      <c r="AD90" s="50"/>
      <c r="AE90" s="48" t="s">
        <v>125</v>
      </c>
      <c r="AF90" s="48"/>
      <c r="AG90" s="17" t="s">
        <v>42</v>
      </c>
      <c r="AH90" s="16">
        <f t="shared" si="1"/>
        <v>0</v>
      </c>
    </row>
    <row r="91" spans="2:34" ht="12.75" customHeight="1" x14ac:dyDescent="0.2">
      <c r="B91" s="48"/>
      <c r="C91" s="48"/>
      <c r="D91" s="49" t="s">
        <v>126</v>
      </c>
      <c r="E91" s="49"/>
      <c r="F91" s="49"/>
      <c r="G91" s="49"/>
      <c r="H91" s="49"/>
      <c r="I91" s="49"/>
      <c r="J91" s="49"/>
      <c r="K91" s="49"/>
      <c r="L91" s="49" t="s">
        <v>127</v>
      </c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50">
        <v>0</v>
      </c>
      <c r="AB91" s="50"/>
      <c r="AC91" s="50"/>
      <c r="AD91" s="50"/>
      <c r="AE91" s="48" t="s">
        <v>128</v>
      </c>
      <c r="AF91" s="48"/>
      <c r="AG91" s="17" t="s">
        <v>42</v>
      </c>
      <c r="AH91" s="16">
        <f t="shared" si="1"/>
        <v>0</v>
      </c>
    </row>
    <row r="92" spans="2:34" ht="12.75" customHeight="1" x14ac:dyDescent="0.2">
      <c r="B92" s="48"/>
      <c r="C92" s="48"/>
      <c r="D92" s="49" t="s">
        <v>129</v>
      </c>
      <c r="E92" s="49"/>
      <c r="F92" s="49"/>
      <c r="G92" s="49"/>
      <c r="H92" s="49"/>
      <c r="I92" s="49"/>
      <c r="J92" s="49"/>
      <c r="K92" s="49"/>
      <c r="L92" s="49" t="s">
        <v>130</v>
      </c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50">
        <v>0</v>
      </c>
      <c r="AB92" s="50"/>
      <c r="AC92" s="50"/>
      <c r="AD92" s="50"/>
      <c r="AE92" s="48" t="s">
        <v>131</v>
      </c>
      <c r="AF92" s="48"/>
      <c r="AG92" s="17" t="s">
        <v>42</v>
      </c>
      <c r="AH92" s="16">
        <f t="shared" si="1"/>
        <v>0</v>
      </c>
    </row>
    <row r="93" spans="2:34" ht="12.75" customHeight="1" x14ac:dyDescent="0.2">
      <c r="B93" s="48"/>
      <c r="C93" s="48"/>
      <c r="D93" s="49" t="s">
        <v>121</v>
      </c>
      <c r="E93" s="49"/>
      <c r="F93" s="49"/>
      <c r="G93" s="49"/>
      <c r="H93" s="49"/>
      <c r="I93" s="49"/>
      <c r="J93" s="49"/>
      <c r="K93" s="49"/>
      <c r="L93" s="49" t="s">
        <v>122</v>
      </c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50">
        <v>0</v>
      </c>
      <c r="AB93" s="50"/>
      <c r="AC93" s="50"/>
      <c r="AD93" s="50"/>
      <c r="AE93" s="48" t="s">
        <v>41</v>
      </c>
      <c r="AF93" s="48"/>
      <c r="AG93" s="17" t="s">
        <v>42</v>
      </c>
      <c r="AH93" s="16">
        <f t="shared" si="1"/>
        <v>0</v>
      </c>
    </row>
    <row r="94" spans="2:34" ht="12.75" customHeight="1" x14ac:dyDescent="0.2">
      <c r="B94" s="48"/>
      <c r="C94" s="48"/>
      <c r="D94" s="49" t="s">
        <v>132</v>
      </c>
      <c r="E94" s="49"/>
      <c r="F94" s="49"/>
      <c r="G94" s="49"/>
      <c r="H94" s="49"/>
      <c r="I94" s="49"/>
      <c r="J94" s="49"/>
      <c r="K94" s="49"/>
      <c r="L94" s="49" t="s">
        <v>133</v>
      </c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50">
        <v>0</v>
      </c>
      <c r="AB94" s="50"/>
      <c r="AC94" s="50"/>
      <c r="AD94" s="50"/>
      <c r="AE94" s="48" t="s">
        <v>41</v>
      </c>
      <c r="AF94" s="48"/>
      <c r="AG94" s="17" t="s">
        <v>42</v>
      </c>
      <c r="AH94" s="16">
        <f t="shared" si="1"/>
        <v>0</v>
      </c>
    </row>
    <row r="95" spans="2:34" ht="11.25" customHeight="1" x14ac:dyDescent="0.2">
      <c r="B95" s="18"/>
      <c r="C95" s="43" t="s">
        <v>323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20">
        <f>SUM(AH83:AH94)</f>
        <v>0</v>
      </c>
    </row>
    <row r="96" spans="2:34" ht="2.85" customHeight="1" x14ac:dyDescent="0.2"/>
    <row r="97" spans="2:34" ht="11.25" customHeight="1" x14ac:dyDescent="0.2">
      <c r="B97" s="33" t="s">
        <v>38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</row>
    <row r="98" spans="2:34" ht="1.5" customHeight="1" x14ac:dyDescent="0.2"/>
    <row r="99" spans="2:34" ht="11.25" customHeight="1" x14ac:dyDescent="0.2">
      <c r="C99" s="24" t="s">
        <v>39</v>
      </c>
      <c r="D99" s="24"/>
      <c r="E99" s="24"/>
      <c r="F99" s="24"/>
      <c r="G99" s="24"/>
      <c r="H99" s="24"/>
      <c r="I99" s="24"/>
      <c r="K99" s="42">
        <f>SUM(AH83:AH94)</f>
        <v>0</v>
      </c>
      <c r="L99" s="24"/>
      <c r="M99" s="28" t="s">
        <v>40</v>
      </c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2:34" ht="1.5" customHeight="1" x14ac:dyDescent="0.2"/>
    <row r="101" spans="2:34" ht="11.25" customHeight="1" x14ac:dyDescent="0.2">
      <c r="C101" s="24"/>
      <c r="D101" s="24"/>
      <c r="E101" s="24"/>
      <c r="F101" s="24"/>
      <c r="G101" s="24"/>
      <c r="H101" s="24"/>
      <c r="I101" s="24"/>
      <c r="K101" s="24"/>
      <c r="L101" s="24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2:34" ht="9.9499999999999993" customHeight="1" x14ac:dyDescent="0.2"/>
    <row r="103" spans="2:34" ht="11.45" customHeight="1" x14ac:dyDescent="0.2">
      <c r="B103" s="37"/>
      <c r="C103" s="37"/>
      <c r="D103" s="37"/>
      <c r="E103" s="37"/>
      <c r="F103" s="37"/>
      <c r="G103" s="38" t="s">
        <v>10</v>
      </c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34" ht="11.25" customHeight="1" x14ac:dyDescent="0.2">
      <c r="B104" s="38" t="s">
        <v>11</v>
      </c>
      <c r="C104" s="38"/>
      <c r="D104" s="38"/>
      <c r="E104" s="38"/>
      <c r="F104" s="38"/>
      <c r="G104" s="45">
        <f>SUM(K99:L101)</f>
        <v>0</v>
      </c>
      <c r="H104" s="45"/>
      <c r="I104" s="45"/>
      <c r="J104" s="45"/>
      <c r="K104" s="45"/>
      <c r="L104" s="45"/>
      <c r="M104" s="45"/>
      <c r="N104" s="45"/>
      <c r="O104" s="45"/>
      <c r="P104" s="45"/>
      <c r="Q104" s="45"/>
    </row>
    <row r="105" spans="2:34" ht="0" hidden="1" customHeight="1" x14ac:dyDescent="0.2"/>
    <row r="106" spans="2:34" ht="3" customHeight="1" x14ac:dyDescent="0.2"/>
    <row r="107" spans="2:34" ht="11.25" customHeight="1" x14ac:dyDescent="0.2">
      <c r="B107" s="55" t="s">
        <v>325</v>
      </c>
      <c r="C107" s="46"/>
      <c r="D107" s="46"/>
      <c r="E107" s="46"/>
      <c r="F107" s="46"/>
      <c r="G107" s="47">
        <f>G104*1.21</f>
        <v>0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34" ht="5.85" customHeight="1" x14ac:dyDescent="0.2"/>
    <row r="109" spans="2:34" ht="2.85" customHeight="1" x14ac:dyDescent="0.2"/>
    <row r="110" spans="2:34" ht="17.25" customHeight="1" x14ac:dyDescent="0.2">
      <c r="B110" s="29" t="s">
        <v>134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</row>
    <row r="111" spans="2:34" ht="2.85" customHeight="1" x14ac:dyDescent="0.2"/>
    <row r="112" spans="2:34" ht="11.45" customHeight="1" x14ac:dyDescent="0.2">
      <c r="B112" s="40" t="s">
        <v>24</v>
      </c>
      <c r="C112" s="40"/>
      <c r="D112" s="41" t="s">
        <v>25</v>
      </c>
      <c r="E112" s="41"/>
      <c r="F112" s="41"/>
      <c r="G112" s="41"/>
      <c r="H112" s="41"/>
      <c r="I112" s="41"/>
      <c r="J112" s="41"/>
      <c r="K112" s="41"/>
      <c r="L112" s="41" t="s">
        <v>9</v>
      </c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0" t="s">
        <v>26</v>
      </c>
      <c r="AB112" s="40"/>
      <c r="AC112" s="40"/>
      <c r="AD112" s="40"/>
      <c r="AE112" s="40" t="s">
        <v>27</v>
      </c>
      <c r="AF112" s="40"/>
      <c r="AG112" s="15" t="s">
        <v>28</v>
      </c>
      <c r="AH112" s="14" t="s">
        <v>29</v>
      </c>
    </row>
    <row r="113" spans="2:37" ht="12.75" customHeight="1" x14ac:dyDescent="0.2">
      <c r="B113" s="24">
        <v>1</v>
      </c>
      <c r="C113" s="24"/>
      <c r="D113" s="28" t="s">
        <v>135</v>
      </c>
      <c r="E113" s="28"/>
      <c r="F113" s="28"/>
      <c r="G113" s="28"/>
      <c r="H113" s="28"/>
      <c r="I113" s="28"/>
      <c r="J113" s="28"/>
      <c r="K113" s="28"/>
      <c r="L113" s="28" t="s">
        <v>136</v>
      </c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42">
        <v>0</v>
      </c>
      <c r="AB113" s="42"/>
      <c r="AC113" s="42"/>
      <c r="AD113" s="42"/>
      <c r="AE113" s="24" t="s">
        <v>137</v>
      </c>
      <c r="AF113" s="24"/>
      <c r="AG113" s="1" t="s">
        <v>48</v>
      </c>
      <c r="AH113" s="16">
        <f t="shared" ref="AH113:AH117" si="2">AA113*AE113</f>
        <v>0</v>
      </c>
      <c r="AK113">
        <v>0</v>
      </c>
    </row>
    <row r="114" spans="2:37" ht="23.25" customHeight="1" x14ac:dyDescent="0.2">
      <c r="B114" s="48"/>
      <c r="C114" s="48"/>
      <c r="D114" s="49" t="s">
        <v>138</v>
      </c>
      <c r="E114" s="49"/>
      <c r="F114" s="49"/>
      <c r="G114" s="49"/>
      <c r="H114" s="49"/>
      <c r="I114" s="49"/>
      <c r="J114" s="49"/>
      <c r="K114" s="49"/>
      <c r="L114" s="49" t="s">
        <v>139</v>
      </c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52">
        <v>0</v>
      </c>
      <c r="AB114" s="52"/>
      <c r="AC114" s="52"/>
      <c r="AD114" s="52"/>
      <c r="AE114" s="48" t="s">
        <v>128</v>
      </c>
      <c r="AF114" s="48"/>
      <c r="AG114" s="17" t="s">
        <v>48</v>
      </c>
      <c r="AH114" s="19">
        <f t="shared" si="2"/>
        <v>0</v>
      </c>
    </row>
    <row r="115" spans="2:37" ht="24.75" customHeight="1" x14ac:dyDescent="0.2">
      <c r="B115" s="48"/>
      <c r="C115" s="48"/>
      <c r="D115" s="49" t="s">
        <v>140</v>
      </c>
      <c r="E115" s="49"/>
      <c r="F115" s="49"/>
      <c r="G115" s="49"/>
      <c r="H115" s="49"/>
      <c r="I115" s="49"/>
      <c r="J115" s="49"/>
      <c r="K115" s="49"/>
      <c r="L115" s="49" t="s">
        <v>141</v>
      </c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52">
        <v>0</v>
      </c>
      <c r="AB115" s="52"/>
      <c r="AC115" s="52"/>
      <c r="AD115" s="52"/>
      <c r="AE115" s="48" t="s">
        <v>142</v>
      </c>
      <c r="AF115" s="48"/>
      <c r="AG115" s="17" t="s">
        <v>48</v>
      </c>
      <c r="AH115" s="19">
        <f t="shared" si="2"/>
        <v>0</v>
      </c>
    </row>
    <row r="116" spans="2:37" ht="23.25" customHeight="1" x14ac:dyDescent="0.2">
      <c r="B116" s="48"/>
      <c r="C116" s="48"/>
      <c r="D116" s="49" t="s">
        <v>143</v>
      </c>
      <c r="E116" s="49"/>
      <c r="F116" s="49"/>
      <c r="G116" s="49"/>
      <c r="H116" s="49"/>
      <c r="I116" s="49"/>
      <c r="J116" s="49"/>
      <c r="K116" s="49"/>
      <c r="L116" s="49" t="s">
        <v>144</v>
      </c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52">
        <v>0</v>
      </c>
      <c r="AB116" s="52"/>
      <c r="AC116" s="52"/>
      <c r="AD116" s="52"/>
      <c r="AE116" s="48" t="s">
        <v>104</v>
      </c>
      <c r="AF116" s="48"/>
      <c r="AG116" s="17" t="s">
        <v>48</v>
      </c>
      <c r="AH116" s="19">
        <f t="shared" si="2"/>
        <v>0</v>
      </c>
    </row>
    <row r="117" spans="2:37" ht="24" customHeight="1" x14ac:dyDescent="0.2">
      <c r="B117" s="48"/>
      <c r="C117" s="48"/>
      <c r="D117" s="49" t="s">
        <v>145</v>
      </c>
      <c r="E117" s="49"/>
      <c r="F117" s="49"/>
      <c r="G117" s="49"/>
      <c r="H117" s="49"/>
      <c r="I117" s="49"/>
      <c r="J117" s="49"/>
      <c r="K117" s="49"/>
      <c r="L117" s="49" t="s">
        <v>146</v>
      </c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52">
        <v>0</v>
      </c>
      <c r="AB117" s="52"/>
      <c r="AC117" s="52"/>
      <c r="AD117" s="52"/>
      <c r="AE117" s="48" t="s">
        <v>78</v>
      </c>
      <c r="AF117" s="48"/>
      <c r="AG117" s="17" t="s">
        <v>48</v>
      </c>
      <c r="AH117" s="19">
        <f t="shared" si="2"/>
        <v>0</v>
      </c>
    </row>
    <row r="118" spans="2:37" ht="11.25" customHeight="1" x14ac:dyDescent="0.2">
      <c r="B118" s="18"/>
      <c r="C118" s="43" t="s">
        <v>323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20">
        <f>SUM(AH113:AI117)</f>
        <v>0</v>
      </c>
    </row>
    <row r="119" spans="2:37" ht="2.85" customHeight="1" x14ac:dyDescent="0.2"/>
    <row r="120" spans="2:37" ht="11.25" customHeight="1" x14ac:dyDescent="0.2">
      <c r="B120" s="33" t="s">
        <v>38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</row>
    <row r="121" spans="2:37" ht="1.5" customHeight="1" x14ac:dyDescent="0.2"/>
    <row r="122" spans="2:37" ht="11.25" customHeight="1" x14ac:dyDescent="0.2">
      <c r="C122" s="24" t="s">
        <v>39</v>
      </c>
      <c r="D122" s="24"/>
      <c r="E122" s="24"/>
      <c r="F122" s="24"/>
      <c r="G122" s="24"/>
      <c r="H122" s="24"/>
      <c r="I122" s="24"/>
      <c r="K122" s="42">
        <f>SUM(AH113:AH117)</f>
        <v>0</v>
      </c>
      <c r="L122" s="24"/>
      <c r="M122" s="24"/>
      <c r="O122" s="28" t="s">
        <v>40</v>
      </c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2:37" ht="1.5" customHeight="1" x14ac:dyDescent="0.2"/>
    <row r="124" spans="2:37" ht="11.25" customHeight="1" x14ac:dyDescent="0.2">
      <c r="C124" s="24"/>
      <c r="D124" s="24"/>
      <c r="E124" s="24"/>
      <c r="F124" s="24"/>
      <c r="G124" s="24"/>
      <c r="H124" s="24"/>
      <c r="I124" s="24"/>
      <c r="K124" s="24"/>
      <c r="L124" s="24"/>
      <c r="M124" s="24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2:37" ht="9.9499999999999993" customHeight="1" x14ac:dyDescent="0.2"/>
    <row r="126" spans="2:37" ht="11.45" customHeight="1" x14ac:dyDescent="0.2">
      <c r="B126" s="37"/>
      <c r="C126" s="37"/>
      <c r="D126" s="37"/>
      <c r="E126" s="37"/>
      <c r="F126" s="37"/>
      <c r="G126" s="38" t="s">
        <v>10</v>
      </c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37" ht="11.25" customHeight="1" x14ac:dyDescent="0.2">
      <c r="B127" s="38" t="s">
        <v>11</v>
      </c>
      <c r="C127" s="38"/>
      <c r="D127" s="38"/>
      <c r="E127" s="38"/>
      <c r="F127" s="38"/>
      <c r="G127" s="45">
        <f>SUM(K122:M124)</f>
        <v>0</v>
      </c>
      <c r="H127" s="45"/>
      <c r="I127" s="45"/>
      <c r="J127" s="45"/>
      <c r="K127" s="45"/>
      <c r="L127" s="45"/>
      <c r="M127" s="45"/>
      <c r="N127" s="45"/>
      <c r="O127" s="45"/>
      <c r="P127" s="45"/>
      <c r="Q127" s="45"/>
    </row>
    <row r="128" spans="2:37" ht="0" hidden="1" customHeight="1" x14ac:dyDescent="0.2"/>
    <row r="129" spans="2:34" ht="3" customHeight="1" x14ac:dyDescent="0.2"/>
    <row r="130" spans="2:34" ht="11.25" customHeight="1" x14ac:dyDescent="0.2">
      <c r="B130" s="55" t="s">
        <v>325</v>
      </c>
      <c r="C130" s="46"/>
      <c r="D130" s="46"/>
      <c r="E130" s="46"/>
      <c r="F130" s="46"/>
      <c r="G130" s="51">
        <f>G127*1.21</f>
        <v>0</v>
      </c>
      <c r="H130" s="51"/>
      <c r="I130" s="51"/>
      <c r="J130" s="51"/>
      <c r="K130" s="51"/>
      <c r="L130" s="51"/>
      <c r="M130" s="51"/>
      <c r="N130" s="51"/>
      <c r="O130" s="51"/>
      <c r="P130" s="51"/>
      <c r="Q130" s="51"/>
    </row>
    <row r="131" spans="2:34" ht="5.85" customHeight="1" x14ac:dyDescent="0.2"/>
    <row r="132" spans="2:34" ht="2.85" customHeight="1" x14ac:dyDescent="0.2"/>
    <row r="133" spans="2:34" ht="0" hidden="1" customHeight="1" x14ac:dyDescent="0.2"/>
    <row r="134" spans="2:34" ht="17.25" customHeight="1" x14ac:dyDescent="0.2">
      <c r="B134" s="29" t="s">
        <v>147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</row>
    <row r="135" spans="2:34" ht="2.85" customHeight="1" x14ac:dyDescent="0.2"/>
    <row r="136" spans="2:34" ht="11.45" customHeight="1" x14ac:dyDescent="0.2">
      <c r="B136" s="40" t="s">
        <v>24</v>
      </c>
      <c r="C136" s="40"/>
      <c r="D136" s="41" t="s">
        <v>25</v>
      </c>
      <c r="E136" s="41"/>
      <c r="F136" s="41"/>
      <c r="G136" s="41"/>
      <c r="H136" s="41"/>
      <c r="I136" s="41"/>
      <c r="J136" s="41"/>
      <c r="K136" s="41"/>
      <c r="L136" s="41" t="s">
        <v>9</v>
      </c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0" t="s">
        <v>26</v>
      </c>
      <c r="AB136" s="40"/>
      <c r="AC136" s="40"/>
      <c r="AD136" s="40"/>
      <c r="AE136" s="40" t="s">
        <v>27</v>
      </c>
      <c r="AF136" s="40"/>
      <c r="AG136" s="15" t="s">
        <v>28</v>
      </c>
      <c r="AH136" s="14" t="s">
        <v>29</v>
      </c>
    </row>
    <row r="137" spans="2:34" ht="12.75" customHeight="1" x14ac:dyDescent="0.2">
      <c r="B137" s="24">
        <v>1</v>
      </c>
      <c r="C137" s="24"/>
      <c r="D137" s="28" t="s">
        <v>148</v>
      </c>
      <c r="E137" s="28"/>
      <c r="F137" s="28"/>
      <c r="G137" s="28"/>
      <c r="H137" s="28"/>
      <c r="I137" s="28"/>
      <c r="J137" s="28"/>
      <c r="K137" s="28"/>
      <c r="L137" s="28" t="s">
        <v>149</v>
      </c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42">
        <v>0</v>
      </c>
      <c r="AB137" s="42"/>
      <c r="AC137" s="42"/>
      <c r="AD137" s="42"/>
      <c r="AE137" s="24" t="s">
        <v>32</v>
      </c>
      <c r="AF137" s="24"/>
      <c r="AG137" s="1" t="s">
        <v>33</v>
      </c>
      <c r="AH137" s="16">
        <f t="shared" ref="AH137:AH200" si="3">AA137*AE137</f>
        <v>0</v>
      </c>
    </row>
    <row r="138" spans="2:34" ht="12.75" customHeight="1" x14ac:dyDescent="0.2">
      <c r="B138" s="24">
        <v>2</v>
      </c>
      <c r="C138" s="24"/>
      <c r="D138" s="28" t="s">
        <v>150</v>
      </c>
      <c r="E138" s="28"/>
      <c r="F138" s="28"/>
      <c r="G138" s="28"/>
      <c r="H138" s="28"/>
      <c r="I138" s="28"/>
      <c r="J138" s="28"/>
      <c r="K138" s="28"/>
      <c r="L138" s="28" t="s">
        <v>151</v>
      </c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42">
        <v>0</v>
      </c>
      <c r="AB138" s="42"/>
      <c r="AC138" s="42"/>
      <c r="AD138" s="42"/>
      <c r="AE138" s="24" t="s">
        <v>43</v>
      </c>
      <c r="AF138" s="24"/>
      <c r="AG138" s="1" t="s">
        <v>42</v>
      </c>
      <c r="AH138" s="16">
        <f t="shared" si="3"/>
        <v>0</v>
      </c>
    </row>
    <row r="139" spans="2:34" ht="12.75" customHeight="1" x14ac:dyDescent="0.2">
      <c r="B139" s="48"/>
      <c r="C139" s="48"/>
      <c r="D139" s="49" t="s">
        <v>152</v>
      </c>
      <c r="E139" s="49"/>
      <c r="F139" s="49"/>
      <c r="G139" s="49"/>
      <c r="H139" s="49"/>
      <c r="I139" s="49"/>
      <c r="J139" s="49"/>
      <c r="K139" s="49"/>
      <c r="L139" s="49" t="s">
        <v>153</v>
      </c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50">
        <v>0</v>
      </c>
      <c r="AB139" s="50"/>
      <c r="AC139" s="50"/>
      <c r="AD139" s="50"/>
      <c r="AE139" s="48" t="s">
        <v>43</v>
      </c>
      <c r="AF139" s="48"/>
      <c r="AG139" s="17" t="s">
        <v>42</v>
      </c>
      <c r="AH139" s="16">
        <f t="shared" si="3"/>
        <v>0</v>
      </c>
    </row>
    <row r="140" spans="2:34" ht="12.75" customHeight="1" x14ac:dyDescent="0.2">
      <c r="B140" s="24">
        <v>3</v>
      </c>
      <c r="C140" s="24"/>
      <c r="D140" s="28" t="s">
        <v>154</v>
      </c>
      <c r="E140" s="28"/>
      <c r="F140" s="28"/>
      <c r="G140" s="28"/>
      <c r="H140" s="28"/>
      <c r="I140" s="28"/>
      <c r="J140" s="28"/>
      <c r="K140" s="28"/>
      <c r="L140" s="28" t="s">
        <v>155</v>
      </c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42">
        <v>0</v>
      </c>
      <c r="AB140" s="42"/>
      <c r="AC140" s="42"/>
      <c r="AD140" s="42"/>
      <c r="AE140" s="24" t="s">
        <v>43</v>
      </c>
      <c r="AF140" s="24"/>
      <c r="AG140" s="1" t="s">
        <v>33</v>
      </c>
      <c r="AH140" s="16">
        <f t="shared" si="3"/>
        <v>0</v>
      </c>
    </row>
    <row r="141" spans="2:34" ht="12.75" customHeight="1" x14ac:dyDescent="0.2">
      <c r="B141" s="24">
        <v>4</v>
      </c>
      <c r="C141" s="24"/>
      <c r="D141" s="28" t="s">
        <v>156</v>
      </c>
      <c r="E141" s="28"/>
      <c r="F141" s="28"/>
      <c r="G141" s="28"/>
      <c r="H141" s="28"/>
      <c r="I141" s="28"/>
      <c r="J141" s="28"/>
      <c r="K141" s="28"/>
      <c r="L141" s="28" t="s">
        <v>157</v>
      </c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42">
        <v>0</v>
      </c>
      <c r="AB141" s="42"/>
      <c r="AC141" s="42"/>
      <c r="AD141" s="42"/>
      <c r="AE141" s="24" t="s">
        <v>32</v>
      </c>
      <c r="AF141" s="24"/>
      <c r="AG141" s="1" t="s">
        <v>33</v>
      </c>
      <c r="AH141" s="16">
        <f t="shared" si="3"/>
        <v>0</v>
      </c>
    </row>
    <row r="142" spans="2:34" ht="12.75" customHeight="1" x14ac:dyDescent="0.2">
      <c r="B142" s="48"/>
      <c r="C142" s="48"/>
      <c r="D142" s="49" t="s">
        <v>158</v>
      </c>
      <c r="E142" s="49"/>
      <c r="F142" s="49"/>
      <c r="G142" s="49"/>
      <c r="H142" s="49"/>
      <c r="I142" s="49"/>
      <c r="J142" s="49"/>
      <c r="K142" s="49"/>
      <c r="L142" s="49" t="s">
        <v>159</v>
      </c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50">
        <v>0</v>
      </c>
      <c r="AB142" s="50"/>
      <c r="AC142" s="50"/>
      <c r="AD142" s="50"/>
      <c r="AE142" s="48" t="s">
        <v>32</v>
      </c>
      <c r="AF142" s="48"/>
      <c r="AG142" s="17" t="s">
        <v>42</v>
      </c>
      <c r="AH142" s="16">
        <f t="shared" si="3"/>
        <v>0</v>
      </c>
    </row>
    <row r="143" spans="2:34" ht="12.75" customHeight="1" x14ac:dyDescent="0.2">
      <c r="B143" s="48"/>
      <c r="C143" s="48"/>
      <c r="D143" s="49" t="s">
        <v>160</v>
      </c>
      <c r="E143" s="49"/>
      <c r="F143" s="49"/>
      <c r="G143" s="49"/>
      <c r="H143" s="49"/>
      <c r="I143" s="49"/>
      <c r="J143" s="49"/>
      <c r="K143" s="49"/>
      <c r="L143" s="49" t="s">
        <v>161</v>
      </c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50">
        <v>0</v>
      </c>
      <c r="AB143" s="50"/>
      <c r="AC143" s="50"/>
      <c r="AD143" s="50"/>
      <c r="AE143" s="48" t="s">
        <v>32</v>
      </c>
      <c r="AF143" s="48"/>
      <c r="AG143" s="17" t="s">
        <v>42</v>
      </c>
      <c r="AH143" s="16">
        <f t="shared" si="3"/>
        <v>0</v>
      </c>
    </row>
    <row r="144" spans="2:34" ht="12.75" customHeight="1" x14ac:dyDescent="0.2">
      <c r="B144" s="48"/>
      <c r="C144" s="48"/>
      <c r="D144" s="49" t="s">
        <v>162</v>
      </c>
      <c r="E144" s="49"/>
      <c r="F144" s="49"/>
      <c r="G144" s="49"/>
      <c r="H144" s="49"/>
      <c r="I144" s="49"/>
      <c r="J144" s="49"/>
      <c r="K144" s="49"/>
      <c r="L144" s="49" t="s">
        <v>163</v>
      </c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50">
        <v>0</v>
      </c>
      <c r="AB144" s="50"/>
      <c r="AC144" s="50"/>
      <c r="AD144" s="50"/>
      <c r="AE144" s="48" t="s">
        <v>32</v>
      </c>
      <c r="AF144" s="48"/>
      <c r="AG144" s="17" t="s">
        <v>33</v>
      </c>
      <c r="AH144" s="16">
        <f t="shared" si="3"/>
        <v>0</v>
      </c>
    </row>
    <row r="145" spans="2:34" ht="12.75" customHeight="1" x14ac:dyDescent="0.2">
      <c r="B145" s="48"/>
      <c r="C145" s="48"/>
      <c r="D145" s="49" t="s">
        <v>164</v>
      </c>
      <c r="E145" s="49"/>
      <c r="F145" s="49"/>
      <c r="G145" s="49"/>
      <c r="H145" s="49"/>
      <c r="I145" s="49"/>
      <c r="J145" s="49"/>
      <c r="K145" s="49"/>
      <c r="L145" s="49" t="s">
        <v>165</v>
      </c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50">
        <v>0</v>
      </c>
      <c r="AB145" s="50"/>
      <c r="AC145" s="50"/>
      <c r="AD145" s="50"/>
      <c r="AE145" s="48" t="s">
        <v>32</v>
      </c>
      <c r="AF145" s="48"/>
      <c r="AG145" s="17" t="s">
        <v>42</v>
      </c>
      <c r="AH145" s="16">
        <f t="shared" si="3"/>
        <v>0</v>
      </c>
    </row>
    <row r="146" spans="2:34" ht="12.75" customHeight="1" x14ac:dyDescent="0.2">
      <c r="B146" s="48"/>
      <c r="C146" s="48"/>
      <c r="D146" s="49" t="s">
        <v>166</v>
      </c>
      <c r="E146" s="49"/>
      <c r="F146" s="49"/>
      <c r="G146" s="49"/>
      <c r="H146" s="49"/>
      <c r="I146" s="49"/>
      <c r="J146" s="49"/>
      <c r="K146" s="49"/>
      <c r="L146" s="49" t="s">
        <v>167</v>
      </c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50">
        <v>0</v>
      </c>
      <c r="AB146" s="50"/>
      <c r="AC146" s="50"/>
      <c r="AD146" s="50"/>
      <c r="AE146" s="48" t="s">
        <v>43</v>
      </c>
      <c r="AF146" s="48"/>
      <c r="AG146" s="17" t="s">
        <v>42</v>
      </c>
      <c r="AH146" s="16">
        <f t="shared" si="3"/>
        <v>0</v>
      </c>
    </row>
    <row r="147" spans="2:34" ht="12.75" customHeight="1" x14ac:dyDescent="0.2">
      <c r="B147" s="48"/>
      <c r="C147" s="48"/>
      <c r="D147" s="49" t="s">
        <v>168</v>
      </c>
      <c r="E147" s="49"/>
      <c r="F147" s="49"/>
      <c r="G147" s="49"/>
      <c r="H147" s="49"/>
      <c r="I147" s="49"/>
      <c r="J147" s="49"/>
      <c r="K147" s="49"/>
      <c r="L147" s="49" t="s">
        <v>169</v>
      </c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50">
        <v>0</v>
      </c>
      <c r="AB147" s="50"/>
      <c r="AC147" s="50"/>
      <c r="AD147" s="50"/>
      <c r="AE147" s="48" t="s">
        <v>37</v>
      </c>
      <c r="AF147" s="48"/>
      <c r="AG147" s="17" t="s">
        <v>42</v>
      </c>
      <c r="AH147" s="16">
        <f t="shared" si="3"/>
        <v>0</v>
      </c>
    </row>
    <row r="148" spans="2:34" ht="12.75" customHeight="1" x14ac:dyDescent="0.2">
      <c r="B148" s="24">
        <v>5</v>
      </c>
      <c r="C148" s="24"/>
      <c r="D148" s="28" t="s">
        <v>170</v>
      </c>
      <c r="E148" s="28"/>
      <c r="F148" s="28"/>
      <c r="G148" s="28"/>
      <c r="H148" s="28"/>
      <c r="I148" s="28"/>
      <c r="J148" s="28"/>
      <c r="K148" s="28"/>
      <c r="L148" s="28" t="s">
        <v>171</v>
      </c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42">
        <v>0</v>
      </c>
      <c r="AB148" s="42"/>
      <c r="AC148" s="42"/>
      <c r="AD148" s="42"/>
      <c r="AE148" s="24" t="s">
        <v>32</v>
      </c>
      <c r="AF148" s="24"/>
      <c r="AG148" s="1" t="s">
        <v>33</v>
      </c>
      <c r="AH148" s="16">
        <f t="shared" si="3"/>
        <v>0</v>
      </c>
    </row>
    <row r="149" spans="2:34" ht="12.75" customHeight="1" x14ac:dyDescent="0.2">
      <c r="B149" s="48"/>
      <c r="C149" s="48"/>
      <c r="D149" s="49" t="s">
        <v>172</v>
      </c>
      <c r="E149" s="49"/>
      <c r="F149" s="49"/>
      <c r="G149" s="49"/>
      <c r="H149" s="49"/>
      <c r="I149" s="49"/>
      <c r="J149" s="49"/>
      <c r="K149" s="49"/>
      <c r="L149" s="49" t="s">
        <v>173</v>
      </c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50">
        <v>0</v>
      </c>
      <c r="AB149" s="50"/>
      <c r="AC149" s="50"/>
      <c r="AD149" s="50"/>
      <c r="AE149" s="48" t="s">
        <v>32</v>
      </c>
      <c r="AF149" s="48"/>
      <c r="AG149" s="17" t="s">
        <v>174</v>
      </c>
      <c r="AH149" s="16">
        <f t="shared" si="3"/>
        <v>0</v>
      </c>
    </row>
    <row r="150" spans="2:34" ht="12.75" customHeight="1" x14ac:dyDescent="0.2">
      <c r="B150" s="48"/>
      <c r="C150" s="48"/>
      <c r="D150" s="49" t="s">
        <v>175</v>
      </c>
      <c r="E150" s="49"/>
      <c r="F150" s="49"/>
      <c r="G150" s="49"/>
      <c r="H150" s="49"/>
      <c r="I150" s="49"/>
      <c r="J150" s="49"/>
      <c r="K150" s="49"/>
      <c r="L150" s="49" t="s">
        <v>176</v>
      </c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50">
        <v>0</v>
      </c>
      <c r="AB150" s="50"/>
      <c r="AC150" s="50"/>
      <c r="AD150" s="50"/>
      <c r="AE150" s="48" t="s">
        <v>43</v>
      </c>
      <c r="AF150" s="48"/>
      <c r="AG150" s="17" t="s">
        <v>42</v>
      </c>
      <c r="AH150" s="16">
        <f t="shared" si="3"/>
        <v>0</v>
      </c>
    </row>
    <row r="151" spans="2:34" ht="12.75" customHeight="1" x14ac:dyDescent="0.2">
      <c r="B151" s="48"/>
      <c r="C151" s="48"/>
      <c r="D151" s="49" t="s">
        <v>177</v>
      </c>
      <c r="E151" s="49"/>
      <c r="F151" s="49"/>
      <c r="G151" s="49"/>
      <c r="H151" s="49"/>
      <c r="I151" s="49"/>
      <c r="J151" s="49"/>
      <c r="K151" s="49"/>
      <c r="L151" s="49" t="s">
        <v>178</v>
      </c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50">
        <v>0</v>
      </c>
      <c r="AB151" s="50"/>
      <c r="AC151" s="50"/>
      <c r="AD151" s="50"/>
      <c r="AE151" s="48" t="s">
        <v>32</v>
      </c>
      <c r="AF151" s="48"/>
      <c r="AG151" s="17" t="s">
        <v>42</v>
      </c>
      <c r="AH151" s="16">
        <f t="shared" si="3"/>
        <v>0</v>
      </c>
    </row>
    <row r="152" spans="2:34" ht="12.75" customHeight="1" x14ac:dyDescent="0.2">
      <c r="B152" s="24">
        <v>6</v>
      </c>
      <c r="C152" s="24"/>
      <c r="D152" s="28" t="s">
        <v>179</v>
      </c>
      <c r="E152" s="28"/>
      <c r="F152" s="28"/>
      <c r="G152" s="28"/>
      <c r="H152" s="28"/>
      <c r="I152" s="28"/>
      <c r="J152" s="28"/>
      <c r="K152" s="28"/>
      <c r="L152" s="28" t="s">
        <v>180</v>
      </c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42">
        <v>0</v>
      </c>
      <c r="AB152" s="42"/>
      <c r="AC152" s="42"/>
      <c r="AD152" s="42"/>
      <c r="AE152" s="24" t="s">
        <v>32</v>
      </c>
      <c r="AF152" s="24"/>
      <c r="AG152" s="1" t="s">
        <v>33</v>
      </c>
      <c r="AH152" s="16">
        <f t="shared" si="3"/>
        <v>0</v>
      </c>
    </row>
    <row r="153" spans="2:34" ht="12.75" customHeight="1" x14ac:dyDescent="0.2">
      <c r="B153" s="48"/>
      <c r="C153" s="48"/>
      <c r="D153" s="49" t="s">
        <v>181</v>
      </c>
      <c r="E153" s="49"/>
      <c r="F153" s="49"/>
      <c r="G153" s="49"/>
      <c r="H153" s="49"/>
      <c r="I153" s="49"/>
      <c r="J153" s="49"/>
      <c r="K153" s="49"/>
      <c r="L153" s="49" t="s">
        <v>182</v>
      </c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50">
        <v>0</v>
      </c>
      <c r="AB153" s="50"/>
      <c r="AC153" s="50"/>
      <c r="AD153" s="50"/>
      <c r="AE153" s="48" t="s">
        <v>32</v>
      </c>
      <c r="AF153" s="48"/>
      <c r="AG153" s="17" t="s">
        <v>42</v>
      </c>
      <c r="AH153" s="16">
        <f t="shared" si="3"/>
        <v>0</v>
      </c>
    </row>
    <row r="154" spans="2:34" ht="12.75" customHeight="1" x14ac:dyDescent="0.2">
      <c r="B154" s="48"/>
      <c r="C154" s="48"/>
      <c r="D154" s="49" t="s">
        <v>183</v>
      </c>
      <c r="E154" s="49"/>
      <c r="F154" s="49"/>
      <c r="G154" s="49"/>
      <c r="H154" s="49"/>
      <c r="I154" s="49"/>
      <c r="J154" s="49"/>
      <c r="K154" s="49"/>
      <c r="L154" s="49" t="s">
        <v>184</v>
      </c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50">
        <v>0</v>
      </c>
      <c r="AB154" s="50"/>
      <c r="AC154" s="50"/>
      <c r="AD154" s="50"/>
      <c r="AE154" s="48" t="s">
        <v>131</v>
      </c>
      <c r="AF154" s="48"/>
      <c r="AG154" s="17" t="s">
        <v>42</v>
      </c>
      <c r="AH154" s="16">
        <f t="shared" si="3"/>
        <v>0</v>
      </c>
    </row>
    <row r="155" spans="2:34" ht="12.75" customHeight="1" x14ac:dyDescent="0.2">
      <c r="B155" s="48"/>
      <c r="C155" s="48"/>
      <c r="D155" s="49" t="s">
        <v>185</v>
      </c>
      <c r="E155" s="49"/>
      <c r="F155" s="49"/>
      <c r="G155" s="49"/>
      <c r="H155" s="49"/>
      <c r="I155" s="49"/>
      <c r="J155" s="49"/>
      <c r="K155" s="49"/>
      <c r="L155" s="49" t="s">
        <v>186</v>
      </c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50">
        <v>0</v>
      </c>
      <c r="AB155" s="50"/>
      <c r="AC155" s="50"/>
      <c r="AD155" s="50"/>
      <c r="AE155" s="48" t="s">
        <v>47</v>
      </c>
      <c r="AF155" s="48"/>
      <c r="AG155" s="17"/>
      <c r="AH155" s="16">
        <f t="shared" si="3"/>
        <v>0</v>
      </c>
    </row>
    <row r="156" spans="2:34" ht="12.75" customHeight="1" x14ac:dyDescent="0.2">
      <c r="B156" s="48"/>
      <c r="C156" s="48"/>
      <c r="D156" s="49" t="s">
        <v>187</v>
      </c>
      <c r="E156" s="49"/>
      <c r="F156" s="49"/>
      <c r="G156" s="49"/>
      <c r="H156" s="49"/>
      <c r="I156" s="49"/>
      <c r="J156" s="49"/>
      <c r="K156" s="49"/>
      <c r="L156" s="49" t="s">
        <v>188</v>
      </c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50">
        <v>0</v>
      </c>
      <c r="AB156" s="50"/>
      <c r="AC156" s="50"/>
      <c r="AD156" s="50"/>
      <c r="AE156" s="48" t="s">
        <v>32</v>
      </c>
      <c r="AF156" s="48"/>
      <c r="AG156" s="17" t="s">
        <v>42</v>
      </c>
      <c r="AH156" s="16">
        <f t="shared" si="3"/>
        <v>0</v>
      </c>
    </row>
    <row r="157" spans="2:34" ht="12.75" customHeight="1" x14ac:dyDescent="0.2">
      <c r="B157" s="48"/>
      <c r="C157" s="48"/>
      <c r="D157" s="49" t="s">
        <v>189</v>
      </c>
      <c r="E157" s="49"/>
      <c r="F157" s="49"/>
      <c r="G157" s="49"/>
      <c r="H157" s="49"/>
      <c r="I157" s="49"/>
      <c r="J157" s="49"/>
      <c r="K157" s="49"/>
      <c r="L157" s="49" t="s">
        <v>190</v>
      </c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50">
        <v>0</v>
      </c>
      <c r="AB157" s="50"/>
      <c r="AC157" s="50"/>
      <c r="AD157" s="50"/>
      <c r="AE157" s="48" t="s">
        <v>32</v>
      </c>
      <c r="AF157" s="48"/>
      <c r="AG157" s="17" t="s">
        <v>42</v>
      </c>
      <c r="AH157" s="16">
        <f t="shared" si="3"/>
        <v>0</v>
      </c>
    </row>
    <row r="158" spans="2:34" ht="12.75" customHeight="1" x14ac:dyDescent="0.2">
      <c r="B158" s="24">
        <v>7</v>
      </c>
      <c r="C158" s="24"/>
      <c r="D158" s="28" t="s">
        <v>191</v>
      </c>
      <c r="E158" s="28"/>
      <c r="F158" s="28"/>
      <c r="G158" s="28"/>
      <c r="H158" s="28"/>
      <c r="I158" s="28"/>
      <c r="J158" s="28"/>
      <c r="K158" s="28"/>
      <c r="L158" s="28" t="s">
        <v>192</v>
      </c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42">
        <v>0</v>
      </c>
      <c r="AB158" s="42"/>
      <c r="AC158" s="42"/>
      <c r="AD158" s="42"/>
      <c r="AE158" s="24" t="s">
        <v>32</v>
      </c>
      <c r="AF158" s="24"/>
      <c r="AG158" s="1" t="s">
        <v>33</v>
      </c>
      <c r="AH158" s="16">
        <f t="shared" si="3"/>
        <v>0</v>
      </c>
    </row>
    <row r="159" spans="2:34" ht="12.75" customHeight="1" x14ac:dyDescent="0.2">
      <c r="B159" s="24">
        <v>8</v>
      </c>
      <c r="C159" s="24"/>
      <c r="D159" s="28" t="s">
        <v>193</v>
      </c>
      <c r="E159" s="28"/>
      <c r="F159" s="28"/>
      <c r="G159" s="28"/>
      <c r="H159" s="28"/>
      <c r="I159" s="28"/>
      <c r="J159" s="28"/>
      <c r="K159" s="28"/>
      <c r="L159" s="28" t="s">
        <v>194</v>
      </c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42">
        <v>0</v>
      </c>
      <c r="AB159" s="42"/>
      <c r="AC159" s="42"/>
      <c r="AD159" s="42"/>
      <c r="AE159" s="24" t="s">
        <v>32</v>
      </c>
      <c r="AF159" s="24"/>
      <c r="AG159" s="1" t="s">
        <v>42</v>
      </c>
      <c r="AH159" s="16">
        <f t="shared" si="3"/>
        <v>0</v>
      </c>
    </row>
    <row r="160" spans="2:34" ht="12.75" customHeight="1" x14ac:dyDescent="0.2">
      <c r="B160" s="48"/>
      <c r="C160" s="48"/>
      <c r="D160" s="49" t="s">
        <v>195</v>
      </c>
      <c r="E160" s="49"/>
      <c r="F160" s="49"/>
      <c r="G160" s="49"/>
      <c r="H160" s="49"/>
      <c r="I160" s="49"/>
      <c r="J160" s="49"/>
      <c r="K160" s="49"/>
      <c r="L160" s="49" t="s">
        <v>196</v>
      </c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50">
        <v>0</v>
      </c>
      <c r="AB160" s="50"/>
      <c r="AC160" s="50"/>
      <c r="AD160" s="50"/>
      <c r="AE160" s="48" t="s">
        <v>32</v>
      </c>
      <c r="AF160" s="48"/>
      <c r="AG160" s="17" t="s">
        <v>42</v>
      </c>
      <c r="AH160" s="16">
        <f t="shared" si="3"/>
        <v>0</v>
      </c>
    </row>
    <row r="161" spans="2:34" ht="12.75" customHeight="1" x14ac:dyDescent="0.2">
      <c r="B161" s="24">
        <v>10</v>
      </c>
      <c r="C161" s="24"/>
      <c r="D161" s="28" t="s">
        <v>197</v>
      </c>
      <c r="E161" s="28"/>
      <c r="F161" s="28"/>
      <c r="G161" s="28"/>
      <c r="H161" s="28"/>
      <c r="I161" s="28"/>
      <c r="J161" s="28"/>
      <c r="K161" s="28"/>
      <c r="L161" s="28" t="s">
        <v>198</v>
      </c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42">
        <v>0</v>
      </c>
      <c r="AB161" s="42"/>
      <c r="AC161" s="42"/>
      <c r="AD161" s="42"/>
      <c r="AE161" s="24" t="s">
        <v>32</v>
      </c>
      <c r="AF161" s="24"/>
      <c r="AG161" s="1" t="s">
        <v>33</v>
      </c>
      <c r="AH161" s="16">
        <f t="shared" si="3"/>
        <v>0</v>
      </c>
    </row>
    <row r="162" spans="2:34" ht="12.75" customHeight="1" x14ac:dyDescent="0.2">
      <c r="B162" s="48"/>
      <c r="C162" s="48"/>
      <c r="D162" s="49" t="s">
        <v>199</v>
      </c>
      <c r="E162" s="49"/>
      <c r="F162" s="49"/>
      <c r="G162" s="49"/>
      <c r="H162" s="49"/>
      <c r="I162" s="49"/>
      <c r="J162" s="49"/>
      <c r="K162" s="49"/>
      <c r="L162" s="49" t="s">
        <v>200</v>
      </c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50">
        <v>0</v>
      </c>
      <c r="AB162" s="50"/>
      <c r="AC162" s="50"/>
      <c r="AD162" s="50"/>
      <c r="AE162" s="48" t="s">
        <v>32</v>
      </c>
      <c r="AF162" s="48"/>
      <c r="AG162" s="17" t="s">
        <v>42</v>
      </c>
      <c r="AH162" s="16">
        <f t="shared" si="3"/>
        <v>0</v>
      </c>
    </row>
    <row r="163" spans="2:34" ht="12.75" customHeight="1" x14ac:dyDescent="0.2">
      <c r="B163" s="48"/>
      <c r="C163" s="48"/>
      <c r="D163" s="49" t="s">
        <v>201</v>
      </c>
      <c r="E163" s="49"/>
      <c r="F163" s="49"/>
      <c r="G163" s="49"/>
      <c r="H163" s="49"/>
      <c r="I163" s="49"/>
      <c r="J163" s="49"/>
      <c r="K163" s="49"/>
      <c r="L163" s="49" t="s">
        <v>202</v>
      </c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50">
        <v>0</v>
      </c>
      <c r="AB163" s="50"/>
      <c r="AC163" s="50"/>
      <c r="AD163" s="50"/>
      <c r="AE163" s="48" t="s">
        <v>32</v>
      </c>
      <c r="AF163" s="48"/>
      <c r="AG163" s="17" t="s">
        <v>42</v>
      </c>
      <c r="AH163" s="16">
        <f t="shared" si="3"/>
        <v>0</v>
      </c>
    </row>
    <row r="164" spans="2:34" ht="12.75" customHeight="1" x14ac:dyDescent="0.2">
      <c r="B164" s="24">
        <v>13</v>
      </c>
      <c r="C164" s="24"/>
      <c r="D164" s="28" t="s">
        <v>203</v>
      </c>
      <c r="E164" s="28"/>
      <c r="F164" s="28"/>
      <c r="G164" s="28"/>
      <c r="H164" s="28"/>
      <c r="I164" s="28"/>
      <c r="J164" s="28"/>
      <c r="K164" s="28"/>
      <c r="L164" s="28" t="s">
        <v>204</v>
      </c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42">
        <v>0</v>
      </c>
      <c r="AB164" s="42"/>
      <c r="AC164" s="42"/>
      <c r="AD164" s="42"/>
      <c r="AE164" s="24" t="s">
        <v>32</v>
      </c>
      <c r="AF164" s="24"/>
      <c r="AG164" s="1" t="s">
        <v>33</v>
      </c>
      <c r="AH164" s="16">
        <f t="shared" si="3"/>
        <v>0</v>
      </c>
    </row>
    <row r="165" spans="2:34" ht="12.75" customHeight="1" x14ac:dyDescent="0.2">
      <c r="B165" s="48"/>
      <c r="C165" s="48"/>
      <c r="D165" s="49" t="s">
        <v>205</v>
      </c>
      <c r="E165" s="49"/>
      <c r="F165" s="49"/>
      <c r="G165" s="49"/>
      <c r="H165" s="49"/>
      <c r="I165" s="49"/>
      <c r="J165" s="49"/>
      <c r="K165" s="49"/>
      <c r="L165" s="49" t="s">
        <v>206</v>
      </c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50">
        <v>0</v>
      </c>
      <c r="AB165" s="50"/>
      <c r="AC165" s="50"/>
      <c r="AD165" s="50"/>
      <c r="AE165" s="48" t="s">
        <v>32</v>
      </c>
      <c r="AF165" s="48"/>
      <c r="AG165" s="17" t="s">
        <v>42</v>
      </c>
      <c r="AH165" s="16">
        <f t="shared" si="3"/>
        <v>0</v>
      </c>
    </row>
    <row r="166" spans="2:34" ht="12.75" customHeight="1" x14ac:dyDescent="0.2">
      <c r="B166" s="48"/>
      <c r="C166" s="48"/>
      <c r="D166" s="49" t="s">
        <v>207</v>
      </c>
      <c r="E166" s="49"/>
      <c r="F166" s="49"/>
      <c r="G166" s="49"/>
      <c r="H166" s="49"/>
      <c r="I166" s="49"/>
      <c r="J166" s="49"/>
      <c r="K166" s="49"/>
      <c r="L166" s="49" t="s">
        <v>208</v>
      </c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50">
        <v>0</v>
      </c>
      <c r="AB166" s="50"/>
      <c r="AC166" s="50"/>
      <c r="AD166" s="50"/>
      <c r="AE166" s="48" t="s">
        <v>32</v>
      </c>
      <c r="AF166" s="48"/>
      <c r="AG166" s="17" t="s">
        <v>46</v>
      </c>
      <c r="AH166" s="16">
        <f t="shared" si="3"/>
        <v>0</v>
      </c>
    </row>
    <row r="167" spans="2:34" ht="12.75" customHeight="1" x14ac:dyDescent="0.2">
      <c r="B167" s="24">
        <v>14</v>
      </c>
      <c r="C167" s="24"/>
      <c r="D167" s="28" t="s">
        <v>209</v>
      </c>
      <c r="E167" s="28"/>
      <c r="F167" s="28"/>
      <c r="G167" s="28"/>
      <c r="H167" s="28"/>
      <c r="I167" s="28"/>
      <c r="J167" s="28"/>
      <c r="K167" s="28"/>
      <c r="L167" s="28" t="s">
        <v>210</v>
      </c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42">
        <v>0</v>
      </c>
      <c r="AB167" s="42"/>
      <c r="AC167" s="42"/>
      <c r="AD167" s="42"/>
      <c r="AE167" s="24" t="s">
        <v>32</v>
      </c>
      <c r="AF167" s="24"/>
      <c r="AG167" s="1" t="s">
        <v>36</v>
      </c>
      <c r="AH167" s="16">
        <f t="shared" si="3"/>
        <v>0</v>
      </c>
    </row>
    <row r="168" spans="2:34" ht="12.75" customHeight="1" x14ac:dyDescent="0.2">
      <c r="B168" s="48"/>
      <c r="C168" s="48"/>
      <c r="D168" s="49" t="s">
        <v>211</v>
      </c>
      <c r="E168" s="49"/>
      <c r="F168" s="49"/>
      <c r="G168" s="49"/>
      <c r="H168" s="49"/>
      <c r="I168" s="49"/>
      <c r="J168" s="49"/>
      <c r="K168" s="49"/>
      <c r="L168" s="49" t="s">
        <v>212</v>
      </c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50">
        <v>0</v>
      </c>
      <c r="AB168" s="50"/>
      <c r="AC168" s="50"/>
      <c r="AD168" s="50"/>
      <c r="AE168" s="48" t="s">
        <v>32</v>
      </c>
      <c r="AF168" s="48"/>
      <c r="AG168" s="17" t="s">
        <v>42</v>
      </c>
      <c r="AH168" s="16">
        <f t="shared" si="3"/>
        <v>0</v>
      </c>
    </row>
    <row r="169" spans="2:34" ht="12.75" customHeight="1" x14ac:dyDescent="0.2">
      <c r="B169" s="24">
        <v>15</v>
      </c>
      <c r="C169" s="24"/>
      <c r="D169" s="28" t="s">
        <v>213</v>
      </c>
      <c r="E169" s="28"/>
      <c r="F169" s="28"/>
      <c r="G169" s="28"/>
      <c r="H169" s="28"/>
      <c r="I169" s="28"/>
      <c r="J169" s="28"/>
      <c r="K169" s="28"/>
      <c r="L169" s="28" t="s">
        <v>214</v>
      </c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42">
        <v>0</v>
      </c>
      <c r="AB169" s="42"/>
      <c r="AC169" s="42"/>
      <c r="AD169" s="42"/>
      <c r="AE169" s="24" t="s">
        <v>32</v>
      </c>
      <c r="AF169" s="24"/>
      <c r="AG169" s="1" t="s">
        <v>33</v>
      </c>
      <c r="AH169" s="16">
        <f t="shared" si="3"/>
        <v>0</v>
      </c>
    </row>
    <row r="170" spans="2:34" ht="12.75" customHeight="1" x14ac:dyDescent="0.2">
      <c r="B170" s="48"/>
      <c r="C170" s="48"/>
      <c r="D170" s="49" t="s">
        <v>215</v>
      </c>
      <c r="E170" s="49"/>
      <c r="F170" s="49"/>
      <c r="G170" s="49"/>
      <c r="H170" s="49"/>
      <c r="I170" s="49"/>
      <c r="J170" s="49"/>
      <c r="K170" s="49"/>
      <c r="L170" s="49" t="s">
        <v>216</v>
      </c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50">
        <v>0</v>
      </c>
      <c r="AB170" s="50"/>
      <c r="AC170" s="50"/>
      <c r="AD170" s="50"/>
      <c r="AE170" s="48" t="s">
        <v>128</v>
      </c>
      <c r="AF170" s="48"/>
      <c r="AG170" s="17" t="s">
        <v>48</v>
      </c>
      <c r="AH170" s="16">
        <f t="shared" si="3"/>
        <v>0</v>
      </c>
    </row>
    <row r="171" spans="2:34" ht="12.75" customHeight="1" x14ac:dyDescent="0.2">
      <c r="B171" s="48"/>
      <c r="C171" s="48"/>
      <c r="D171" s="49" t="s">
        <v>217</v>
      </c>
      <c r="E171" s="49"/>
      <c r="F171" s="49"/>
      <c r="G171" s="49"/>
      <c r="H171" s="49"/>
      <c r="I171" s="49"/>
      <c r="J171" s="49"/>
      <c r="K171" s="49"/>
      <c r="L171" s="49" t="s">
        <v>218</v>
      </c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50">
        <v>0</v>
      </c>
      <c r="AB171" s="50"/>
      <c r="AC171" s="50"/>
      <c r="AD171" s="50"/>
      <c r="AE171" s="48" t="s">
        <v>43</v>
      </c>
      <c r="AF171" s="48"/>
      <c r="AG171" s="17" t="s">
        <v>42</v>
      </c>
      <c r="AH171" s="16">
        <f t="shared" si="3"/>
        <v>0</v>
      </c>
    </row>
    <row r="172" spans="2:34" ht="12.75" customHeight="1" x14ac:dyDescent="0.2">
      <c r="B172" s="24">
        <v>18</v>
      </c>
      <c r="C172" s="24"/>
      <c r="D172" s="28" t="s">
        <v>221</v>
      </c>
      <c r="E172" s="28"/>
      <c r="F172" s="28"/>
      <c r="G172" s="28"/>
      <c r="H172" s="28"/>
      <c r="I172" s="28"/>
      <c r="J172" s="28"/>
      <c r="K172" s="28"/>
      <c r="L172" s="28" t="s">
        <v>222</v>
      </c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42">
        <v>0</v>
      </c>
      <c r="AB172" s="42"/>
      <c r="AC172" s="42"/>
      <c r="AD172" s="42"/>
      <c r="AE172" s="24" t="s">
        <v>37</v>
      </c>
      <c r="AF172" s="24"/>
      <c r="AG172" s="1" t="s">
        <v>42</v>
      </c>
      <c r="AH172" s="16">
        <f t="shared" si="3"/>
        <v>0</v>
      </c>
    </row>
    <row r="173" spans="2:34" ht="12.75" customHeight="1" x14ac:dyDescent="0.2">
      <c r="B173" s="48"/>
      <c r="C173" s="48"/>
      <c r="D173" s="49" t="s">
        <v>224</v>
      </c>
      <c r="E173" s="49"/>
      <c r="F173" s="49"/>
      <c r="G173" s="49"/>
      <c r="H173" s="49"/>
      <c r="I173" s="49"/>
      <c r="J173" s="49"/>
      <c r="K173" s="49"/>
      <c r="L173" s="49" t="s">
        <v>225</v>
      </c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50">
        <v>0</v>
      </c>
      <c r="AB173" s="50"/>
      <c r="AC173" s="50"/>
      <c r="AD173" s="50"/>
      <c r="AE173" s="48" t="s">
        <v>32</v>
      </c>
      <c r="AF173" s="48"/>
      <c r="AG173" s="17" t="s">
        <v>42</v>
      </c>
      <c r="AH173" s="16">
        <f t="shared" si="3"/>
        <v>0</v>
      </c>
    </row>
    <row r="174" spans="2:34" ht="12.75" customHeight="1" x14ac:dyDescent="0.2">
      <c r="B174" s="48"/>
      <c r="C174" s="48"/>
      <c r="D174" s="49" t="s">
        <v>44</v>
      </c>
      <c r="E174" s="49"/>
      <c r="F174" s="49"/>
      <c r="G174" s="49"/>
      <c r="H174" s="49"/>
      <c r="I174" s="49"/>
      <c r="J174" s="49"/>
      <c r="K174" s="49"/>
      <c r="L174" s="49" t="s">
        <v>45</v>
      </c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50">
        <v>0</v>
      </c>
      <c r="AB174" s="50"/>
      <c r="AC174" s="50"/>
      <c r="AD174" s="50"/>
      <c r="AE174" s="48" t="s">
        <v>41</v>
      </c>
      <c r="AF174" s="48"/>
      <c r="AG174" s="17" t="s">
        <v>42</v>
      </c>
      <c r="AH174" s="16">
        <f t="shared" si="3"/>
        <v>0</v>
      </c>
    </row>
    <row r="175" spans="2:34" ht="12.75" customHeight="1" x14ac:dyDescent="0.2">
      <c r="B175" s="24">
        <v>19</v>
      </c>
      <c r="C175" s="24"/>
      <c r="D175" s="28" t="s">
        <v>226</v>
      </c>
      <c r="E175" s="28"/>
      <c r="F175" s="28"/>
      <c r="G175" s="28"/>
      <c r="H175" s="28"/>
      <c r="I175" s="28"/>
      <c r="J175" s="28"/>
      <c r="K175" s="28"/>
      <c r="L175" s="28" t="s">
        <v>227</v>
      </c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42">
        <v>0</v>
      </c>
      <c r="AB175" s="42"/>
      <c r="AC175" s="42"/>
      <c r="AD175" s="42"/>
      <c r="AE175" s="24" t="s">
        <v>228</v>
      </c>
      <c r="AF175" s="24"/>
      <c r="AG175" s="1" t="s">
        <v>36</v>
      </c>
      <c r="AH175" s="16">
        <f t="shared" si="3"/>
        <v>0</v>
      </c>
    </row>
    <row r="176" spans="2:34" ht="12.75" customHeight="1" x14ac:dyDescent="0.2">
      <c r="B176" s="48"/>
      <c r="C176" s="48"/>
      <c r="D176" s="49" t="s">
        <v>229</v>
      </c>
      <c r="E176" s="49"/>
      <c r="F176" s="49"/>
      <c r="G176" s="49"/>
      <c r="H176" s="49"/>
      <c r="I176" s="49"/>
      <c r="J176" s="49"/>
      <c r="K176" s="49"/>
      <c r="L176" s="49" t="s">
        <v>230</v>
      </c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50">
        <v>0</v>
      </c>
      <c r="AB176" s="50"/>
      <c r="AC176" s="50"/>
      <c r="AD176" s="50"/>
      <c r="AE176" s="48" t="s">
        <v>41</v>
      </c>
      <c r="AF176" s="48"/>
      <c r="AG176" s="17" t="s">
        <v>42</v>
      </c>
      <c r="AH176" s="16">
        <f t="shared" si="3"/>
        <v>0</v>
      </c>
    </row>
    <row r="177" spans="2:34" ht="12.75" customHeight="1" x14ac:dyDescent="0.2">
      <c r="B177" s="48"/>
      <c r="C177" s="48"/>
      <c r="D177" s="49" t="s">
        <v>219</v>
      </c>
      <c r="E177" s="49"/>
      <c r="F177" s="49"/>
      <c r="G177" s="49"/>
      <c r="H177" s="49"/>
      <c r="I177" s="49"/>
      <c r="J177" s="49"/>
      <c r="K177" s="49"/>
      <c r="L177" s="49" t="s">
        <v>220</v>
      </c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50">
        <v>0</v>
      </c>
      <c r="AB177" s="50"/>
      <c r="AC177" s="50"/>
      <c r="AD177" s="50"/>
      <c r="AE177" s="48" t="s">
        <v>47</v>
      </c>
      <c r="AF177" s="48"/>
      <c r="AG177" s="17" t="s">
        <v>42</v>
      </c>
      <c r="AH177" s="16">
        <f t="shared" si="3"/>
        <v>0</v>
      </c>
    </row>
    <row r="178" spans="2:34" ht="12.75" customHeight="1" x14ac:dyDescent="0.2">
      <c r="B178" s="48"/>
      <c r="C178" s="48"/>
      <c r="D178" s="49" t="s">
        <v>231</v>
      </c>
      <c r="E178" s="49"/>
      <c r="F178" s="49"/>
      <c r="G178" s="49"/>
      <c r="H178" s="49"/>
      <c r="I178" s="49"/>
      <c r="J178" s="49"/>
      <c r="K178" s="49"/>
      <c r="L178" s="49" t="s">
        <v>232</v>
      </c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50">
        <v>0</v>
      </c>
      <c r="AB178" s="50"/>
      <c r="AC178" s="50"/>
      <c r="AD178" s="50"/>
      <c r="AE178" s="48" t="s">
        <v>128</v>
      </c>
      <c r="AF178" s="48"/>
      <c r="AG178" s="17" t="s">
        <v>42</v>
      </c>
      <c r="AH178" s="16">
        <f t="shared" si="3"/>
        <v>0</v>
      </c>
    </row>
    <row r="179" spans="2:34" ht="12.75" customHeight="1" x14ac:dyDescent="0.2">
      <c r="B179" s="24">
        <v>20</v>
      </c>
      <c r="C179" s="24"/>
      <c r="D179" s="28" t="s">
        <v>233</v>
      </c>
      <c r="E179" s="28"/>
      <c r="F179" s="28"/>
      <c r="G179" s="28"/>
      <c r="H179" s="28"/>
      <c r="I179" s="28"/>
      <c r="J179" s="28"/>
      <c r="K179" s="28"/>
      <c r="L179" s="28" t="s">
        <v>234</v>
      </c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42">
        <v>0</v>
      </c>
      <c r="AB179" s="42"/>
      <c r="AC179" s="42"/>
      <c r="AD179" s="42"/>
      <c r="AE179" s="24" t="s">
        <v>37</v>
      </c>
      <c r="AF179" s="24"/>
      <c r="AG179" s="1" t="s">
        <v>36</v>
      </c>
      <c r="AH179" s="16">
        <f t="shared" si="3"/>
        <v>0</v>
      </c>
    </row>
    <row r="180" spans="2:34" ht="12.75" customHeight="1" x14ac:dyDescent="0.2">
      <c r="B180" s="48"/>
      <c r="C180" s="48"/>
      <c r="D180" s="49" t="s">
        <v>235</v>
      </c>
      <c r="E180" s="49"/>
      <c r="F180" s="49"/>
      <c r="G180" s="49"/>
      <c r="H180" s="49"/>
      <c r="I180" s="49"/>
      <c r="J180" s="49"/>
      <c r="K180" s="49"/>
      <c r="L180" s="49" t="s">
        <v>236</v>
      </c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50">
        <v>0</v>
      </c>
      <c r="AB180" s="50"/>
      <c r="AC180" s="50"/>
      <c r="AD180" s="50"/>
      <c r="AE180" s="48" t="s">
        <v>43</v>
      </c>
      <c r="AF180" s="48"/>
      <c r="AG180" s="17" t="s">
        <v>42</v>
      </c>
      <c r="AH180" s="16">
        <f t="shared" si="3"/>
        <v>0</v>
      </c>
    </row>
    <row r="181" spans="2:34" ht="12.75" customHeight="1" x14ac:dyDescent="0.2">
      <c r="B181" s="48"/>
      <c r="C181" s="48"/>
      <c r="D181" s="49" t="s">
        <v>237</v>
      </c>
      <c r="E181" s="49"/>
      <c r="F181" s="49"/>
      <c r="G181" s="49"/>
      <c r="H181" s="49"/>
      <c r="I181" s="49"/>
      <c r="J181" s="49"/>
      <c r="K181" s="49"/>
      <c r="L181" s="49" t="s">
        <v>238</v>
      </c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50">
        <v>0</v>
      </c>
      <c r="AB181" s="50"/>
      <c r="AC181" s="50"/>
      <c r="AD181" s="50"/>
      <c r="AE181" s="48" t="s">
        <v>43</v>
      </c>
      <c r="AF181" s="48"/>
      <c r="AG181" s="17" t="s">
        <v>42</v>
      </c>
      <c r="AH181" s="16">
        <f t="shared" si="3"/>
        <v>0</v>
      </c>
    </row>
    <row r="182" spans="2:34" ht="12.75" customHeight="1" x14ac:dyDescent="0.2">
      <c r="B182" s="24">
        <v>21</v>
      </c>
      <c r="C182" s="24"/>
      <c r="D182" s="28" t="s">
        <v>239</v>
      </c>
      <c r="E182" s="28"/>
      <c r="F182" s="28"/>
      <c r="G182" s="28"/>
      <c r="H182" s="28"/>
      <c r="I182" s="28"/>
      <c r="J182" s="28"/>
      <c r="K182" s="28"/>
      <c r="L182" s="28" t="s">
        <v>240</v>
      </c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42">
        <v>0</v>
      </c>
      <c r="AB182" s="42"/>
      <c r="AC182" s="42"/>
      <c r="AD182" s="42"/>
      <c r="AE182" s="24" t="s">
        <v>32</v>
      </c>
      <c r="AF182" s="24"/>
      <c r="AG182" s="1" t="s">
        <v>36</v>
      </c>
      <c r="AH182" s="16">
        <f t="shared" si="3"/>
        <v>0</v>
      </c>
    </row>
    <row r="183" spans="2:34" ht="12.75" customHeight="1" x14ac:dyDescent="0.2">
      <c r="B183" s="48"/>
      <c r="C183" s="48"/>
      <c r="D183" s="49" t="s">
        <v>241</v>
      </c>
      <c r="E183" s="49"/>
      <c r="F183" s="49"/>
      <c r="G183" s="49"/>
      <c r="H183" s="49"/>
      <c r="I183" s="49"/>
      <c r="J183" s="49"/>
      <c r="K183" s="49"/>
      <c r="L183" s="49" t="s">
        <v>242</v>
      </c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50">
        <v>0</v>
      </c>
      <c r="AB183" s="50"/>
      <c r="AC183" s="50"/>
      <c r="AD183" s="50"/>
      <c r="AE183" s="48" t="s">
        <v>32</v>
      </c>
      <c r="AF183" s="48"/>
      <c r="AG183" s="17" t="s">
        <v>42</v>
      </c>
      <c r="AH183" s="16">
        <f t="shared" si="3"/>
        <v>0</v>
      </c>
    </row>
    <row r="184" spans="2:34" ht="12.75" customHeight="1" x14ac:dyDescent="0.2">
      <c r="B184" s="48"/>
      <c r="C184" s="48"/>
      <c r="D184" s="49" t="s">
        <v>243</v>
      </c>
      <c r="E184" s="49"/>
      <c r="F184" s="49"/>
      <c r="G184" s="49"/>
      <c r="H184" s="49"/>
      <c r="I184" s="49"/>
      <c r="J184" s="49"/>
      <c r="K184" s="49"/>
      <c r="L184" s="49" t="s">
        <v>244</v>
      </c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50">
        <v>0</v>
      </c>
      <c r="AB184" s="50"/>
      <c r="AC184" s="50"/>
      <c r="AD184" s="50"/>
      <c r="AE184" s="48" t="s">
        <v>32</v>
      </c>
      <c r="AF184" s="48"/>
      <c r="AG184" s="17" t="s">
        <v>42</v>
      </c>
      <c r="AH184" s="16">
        <f t="shared" si="3"/>
        <v>0</v>
      </c>
    </row>
    <row r="185" spans="2:34" ht="12.75" customHeight="1" x14ac:dyDescent="0.2">
      <c r="B185" s="48"/>
      <c r="C185" s="48"/>
      <c r="D185" s="49" t="s">
        <v>245</v>
      </c>
      <c r="E185" s="49"/>
      <c r="F185" s="49"/>
      <c r="G185" s="49"/>
      <c r="H185" s="49"/>
      <c r="I185" s="49"/>
      <c r="J185" s="49"/>
      <c r="K185" s="49"/>
      <c r="L185" s="49" t="s">
        <v>246</v>
      </c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50">
        <v>0</v>
      </c>
      <c r="AB185" s="50"/>
      <c r="AC185" s="50"/>
      <c r="AD185" s="50"/>
      <c r="AE185" s="48" t="s">
        <v>32</v>
      </c>
      <c r="AF185" s="48"/>
      <c r="AG185" s="17" t="s">
        <v>42</v>
      </c>
      <c r="AH185" s="16">
        <f t="shared" si="3"/>
        <v>0</v>
      </c>
    </row>
    <row r="186" spans="2:34" ht="12.75" customHeight="1" x14ac:dyDescent="0.2">
      <c r="B186" s="24">
        <v>22</v>
      </c>
      <c r="C186" s="24"/>
      <c r="D186" s="28" t="s">
        <v>247</v>
      </c>
      <c r="E186" s="28"/>
      <c r="F186" s="28"/>
      <c r="G186" s="28"/>
      <c r="H186" s="28"/>
      <c r="I186" s="28"/>
      <c r="J186" s="28"/>
      <c r="K186" s="28"/>
      <c r="L186" s="28" t="s">
        <v>248</v>
      </c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42">
        <v>0</v>
      </c>
      <c r="AB186" s="42"/>
      <c r="AC186" s="42"/>
      <c r="AD186" s="42"/>
      <c r="AE186" s="24" t="s">
        <v>37</v>
      </c>
      <c r="AF186" s="24"/>
      <c r="AG186" s="1" t="s">
        <v>36</v>
      </c>
      <c r="AH186" s="16">
        <f t="shared" si="3"/>
        <v>0</v>
      </c>
    </row>
    <row r="187" spans="2:34" ht="12.75" customHeight="1" x14ac:dyDescent="0.2">
      <c r="B187" s="48"/>
      <c r="C187" s="48"/>
      <c r="D187" s="49" t="s">
        <v>249</v>
      </c>
      <c r="E187" s="49"/>
      <c r="F187" s="49"/>
      <c r="G187" s="49"/>
      <c r="H187" s="49"/>
      <c r="I187" s="49"/>
      <c r="J187" s="49"/>
      <c r="K187" s="49"/>
      <c r="L187" s="49" t="s">
        <v>250</v>
      </c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50">
        <v>0</v>
      </c>
      <c r="AB187" s="50"/>
      <c r="AC187" s="50"/>
      <c r="AD187" s="50"/>
      <c r="AE187" s="48" t="s">
        <v>37</v>
      </c>
      <c r="AF187" s="48"/>
      <c r="AG187" s="17" t="s">
        <v>42</v>
      </c>
      <c r="AH187" s="16">
        <f t="shared" si="3"/>
        <v>0</v>
      </c>
    </row>
    <row r="188" spans="2:34" ht="12.75" customHeight="1" x14ac:dyDescent="0.2">
      <c r="B188" s="48"/>
      <c r="C188" s="48"/>
      <c r="D188" s="49" t="s">
        <v>251</v>
      </c>
      <c r="E188" s="49"/>
      <c r="F188" s="49"/>
      <c r="G188" s="49"/>
      <c r="H188" s="49"/>
      <c r="I188" s="49"/>
      <c r="J188" s="49"/>
      <c r="K188" s="49"/>
      <c r="L188" s="49" t="s">
        <v>252</v>
      </c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50">
        <v>0</v>
      </c>
      <c r="AB188" s="50"/>
      <c r="AC188" s="50"/>
      <c r="AD188" s="50"/>
      <c r="AE188" s="48" t="s">
        <v>37</v>
      </c>
      <c r="AF188" s="48"/>
      <c r="AG188" s="17" t="s">
        <v>42</v>
      </c>
      <c r="AH188" s="16">
        <f t="shared" si="3"/>
        <v>0</v>
      </c>
    </row>
    <row r="189" spans="2:34" ht="12.75" customHeight="1" x14ac:dyDescent="0.2">
      <c r="B189" s="24">
        <v>23</v>
      </c>
      <c r="C189" s="24"/>
      <c r="D189" s="28" t="s">
        <v>253</v>
      </c>
      <c r="E189" s="28"/>
      <c r="F189" s="28"/>
      <c r="G189" s="28"/>
      <c r="H189" s="28"/>
      <c r="I189" s="28"/>
      <c r="J189" s="28"/>
      <c r="K189" s="28"/>
      <c r="L189" s="28" t="s">
        <v>254</v>
      </c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42">
        <v>0</v>
      </c>
      <c r="AB189" s="42"/>
      <c r="AC189" s="42"/>
      <c r="AD189" s="42"/>
      <c r="AE189" s="24" t="s">
        <v>32</v>
      </c>
      <c r="AF189" s="24"/>
      <c r="AG189" s="1" t="s">
        <v>42</v>
      </c>
      <c r="AH189" s="16">
        <f t="shared" si="3"/>
        <v>0</v>
      </c>
    </row>
    <row r="190" spans="2:34" ht="12.75" customHeight="1" x14ac:dyDescent="0.2">
      <c r="B190" s="48"/>
      <c r="C190" s="48"/>
      <c r="D190" s="49" t="s">
        <v>255</v>
      </c>
      <c r="E190" s="49"/>
      <c r="F190" s="49"/>
      <c r="G190" s="49"/>
      <c r="H190" s="49"/>
      <c r="I190" s="49"/>
      <c r="J190" s="49"/>
      <c r="K190" s="49"/>
      <c r="L190" s="49" t="s">
        <v>256</v>
      </c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50">
        <v>0</v>
      </c>
      <c r="AB190" s="50"/>
      <c r="AC190" s="50"/>
      <c r="AD190" s="50"/>
      <c r="AE190" s="48" t="s">
        <v>32</v>
      </c>
      <c r="AF190" s="48"/>
      <c r="AG190" s="17" t="s">
        <v>42</v>
      </c>
      <c r="AH190" s="16">
        <f t="shared" si="3"/>
        <v>0</v>
      </c>
    </row>
    <row r="191" spans="2:34" ht="12.75" customHeight="1" x14ac:dyDescent="0.2">
      <c r="B191" s="24">
        <v>24</v>
      </c>
      <c r="C191" s="24"/>
      <c r="D191" s="28" t="s">
        <v>257</v>
      </c>
      <c r="E191" s="28"/>
      <c r="F191" s="28"/>
      <c r="G191" s="28"/>
      <c r="H191" s="28"/>
      <c r="I191" s="28"/>
      <c r="J191" s="28"/>
      <c r="K191" s="28"/>
      <c r="L191" s="28" t="s">
        <v>258</v>
      </c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42">
        <v>0</v>
      </c>
      <c r="AB191" s="42"/>
      <c r="AC191" s="42"/>
      <c r="AD191" s="42"/>
      <c r="AE191" s="24" t="s">
        <v>78</v>
      </c>
      <c r="AF191" s="24"/>
      <c r="AG191" s="1" t="s">
        <v>48</v>
      </c>
      <c r="AH191" s="16">
        <f t="shared" si="3"/>
        <v>0</v>
      </c>
    </row>
    <row r="192" spans="2:34" ht="12.75" customHeight="1" x14ac:dyDescent="0.2">
      <c r="B192" s="48"/>
      <c r="C192" s="48"/>
      <c r="D192" s="49" t="s">
        <v>259</v>
      </c>
      <c r="E192" s="49"/>
      <c r="F192" s="49"/>
      <c r="G192" s="49"/>
      <c r="H192" s="49"/>
      <c r="I192" s="49"/>
      <c r="J192" s="49"/>
      <c r="K192" s="49"/>
      <c r="L192" s="49" t="s">
        <v>260</v>
      </c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50">
        <v>0</v>
      </c>
      <c r="AB192" s="50"/>
      <c r="AC192" s="50"/>
      <c r="AD192" s="50"/>
      <c r="AE192" s="48" t="s">
        <v>78</v>
      </c>
      <c r="AF192" s="48"/>
      <c r="AG192" s="17" t="s">
        <v>48</v>
      </c>
      <c r="AH192" s="16">
        <f t="shared" si="3"/>
        <v>0</v>
      </c>
    </row>
    <row r="193" spans="2:34" ht="12.75" customHeight="1" x14ac:dyDescent="0.2">
      <c r="B193" s="24">
        <v>26</v>
      </c>
      <c r="C193" s="24"/>
      <c r="D193" s="28" t="s">
        <v>261</v>
      </c>
      <c r="E193" s="28"/>
      <c r="F193" s="28"/>
      <c r="G193" s="28"/>
      <c r="H193" s="28"/>
      <c r="I193" s="28"/>
      <c r="J193" s="28"/>
      <c r="K193" s="28"/>
      <c r="L193" s="28" t="s">
        <v>262</v>
      </c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42">
        <v>0</v>
      </c>
      <c r="AB193" s="42"/>
      <c r="AC193" s="42"/>
      <c r="AD193" s="42"/>
      <c r="AE193" s="24" t="s">
        <v>41</v>
      </c>
      <c r="AF193" s="24"/>
      <c r="AG193" s="1" t="s">
        <v>48</v>
      </c>
      <c r="AH193" s="16">
        <f t="shared" si="3"/>
        <v>0</v>
      </c>
    </row>
    <row r="194" spans="2:34" ht="12.75" customHeight="1" x14ac:dyDescent="0.2">
      <c r="B194" s="48"/>
      <c r="C194" s="48"/>
      <c r="D194" s="49" t="s">
        <v>263</v>
      </c>
      <c r="E194" s="49"/>
      <c r="F194" s="49"/>
      <c r="G194" s="49"/>
      <c r="H194" s="49"/>
      <c r="I194" s="49"/>
      <c r="J194" s="49"/>
      <c r="K194" s="49"/>
      <c r="L194" s="49" t="s">
        <v>264</v>
      </c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50">
        <v>0</v>
      </c>
      <c r="AB194" s="50"/>
      <c r="AC194" s="50"/>
      <c r="AD194" s="50"/>
      <c r="AE194" s="48" t="s">
        <v>265</v>
      </c>
      <c r="AF194" s="48"/>
      <c r="AG194" s="17" t="s">
        <v>42</v>
      </c>
      <c r="AH194" s="16">
        <f t="shared" si="3"/>
        <v>0</v>
      </c>
    </row>
    <row r="195" spans="2:34" ht="12.75" customHeight="1" x14ac:dyDescent="0.2">
      <c r="B195" s="48"/>
      <c r="C195" s="48"/>
      <c r="D195" s="49" t="s">
        <v>266</v>
      </c>
      <c r="E195" s="49"/>
      <c r="F195" s="49"/>
      <c r="G195" s="49"/>
      <c r="H195" s="49"/>
      <c r="I195" s="49"/>
      <c r="J195" s="49"/>
      <c r="K195" s="49"/>
      <c r="L195" s="49" t="s">
        <v>267</v>
      </c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50">
        <v>0</v>
      </c>
      <c r="AB195" s="50"/>
      <c r="AC195" s="50"/>
      <c r="AD195" s="50"/>
      <c r="AE195" s="48" t="s">
        <v>41</v>
      </c>
      <c r="AF195" s="48"/>
      <c r="AG195" s="17" t="s">
        <v>48</v>
      </c>
      <c r="AH195" s="16">
        <f t="shared" si="3"/>
        <v>0</v>
      </c>
    </row>
    <row r="196" spans="2:34" ht="12.75" customHeight="1" x14ac:dyDescent="0.2">
      <c r="B196" s="24">
        <v>27</v>
      </c>
      <c r="C196" s="24"/>
      <c r="D196" s="28" t="s">
        <v>268</v>
      </c>
      <c r="E196" s="28"/>
      <c r="F196" s="28"/>
      <c r="G196" s="28"/>
      <c r="H196" s="28"/>
      <c r="I196" s="28"/>
      <c r="J196" s="28"/>
      <c r="K196" s="28"/>
      <c r="L196" s="28" t="s">
        <v>269</v>
      </c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42">
        <v>0</v>
      </c>
      <c r="AB196" s="42"/>
      <c r="AC196" s="42"/>
      <c r="AD196" s="42"/>
      <c r="AE196" s="24" t="s">
        <v>128</v>
      </c>
      <c r="AF196" s="24"/>
      <c r="AG196" s="1" t="s">
        <v>48</v>
      </c>
      <c r="AH196" s="16">
        <f t="shared" si="3"/>
        <v>0</v>
      </c>
    </row>
    <row r="197" spans="2:34" ht="12.75" customHeight="1" x14ac:dyDescent="0.2">
      <c r="B197" s="48"/>
      <c r="C197" s="48"/>
      <c r="D197" s="49" t="s">
        <v>270</v>
      </c>
      <c r="E197" s="49"/>
      <c r="F197" s="49"/>
      <c r="G197" s="49"/>
      <c r="H197" s="49"/>
      <c r="I197" s="49"/>
      <c r="J197" s="49"/>
      <c r="K197" s="49"/>
      <c r="L197" s="49" t="s">
        <v>271</v>
      </c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50">
        <v>0</v>
      </c>
      <c r="AB197" s="50"/>
      <c r="AC197" s="50"/>
      <c r="AD197" s="50"/>
      <c r="AE197" s="48" t="s">
        <v>128</v>
      </c>
      <c r="AF197" s="48"/>
      <c r="AG197" s="17" t="s">
        <v>48</v>
      </c>
      <c r="AH197" s="16">
        <f t="shared" si="3"/>
        <v>0</v>
      </c>
    </row>
    <row r="198" spans="2:34" ht="12.75" customHeight="1" x14ac:dyDescent="0.2">
      <c r="B198" s="48"/>
      <c r="C198" s="48"/>
      <c r="D198" s="49" t="s">
        <v>272</v>
      </c>
      <c r="E198" s="49"/>
      <c r="F198" s="49"/>
      <c r="G198" s="49"/>
      <c r="H198" s="49"/>
      <c r="I198" s="49"/>
      <c r="J198" s="49"/>
      <c r="K198" s="49"/>
      <c r="L198" s="49" t="s">
        <v>273</v>
      </c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50">
        <v>0</v>
      </c>
      <c r="AB198" s="50"/>
      <c r="AC198" s="50"/>
      <c r="AD198" s="50"/>
      <c r="AE198" s="48" t="s">
        <v>274</v>
      </c>
      <c r="AF198" s="48"/>
      <c r="AG198" s="17" t="s">
        <v>42</v>
      </c>
      <c r="AH198" s="16">
        <f t="shared" si="3"/>
        <v>0</v>
      </c>
    </row>
    <row r="199" spans="2:34" ht="14.25" customHeight="1" x14ac:dyDescent="0.2">
      <c r="B199" s="24">
        <v>28</v>
      </c>
      <c r="C199" s="24"/>
      <c r="D199" s="28" t="s">
        <v>275</v>
      </c>
      <c r="E199" s="28"/>
      <c r="F199" s="28"/>
      <c r="G199" s="28"/>
      <c r="H199" s="28"/>
      <c r="I199" s="28"/>
      <c r="J199" s="28"/>
      <c r="K199" s="28"/>
      <c r="L199" s="28" t="s">
        <v>276</v>
      </c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42">
        <v>0</v>
      </c>
      <c r="AB199" s="42"/>
      <c r="AC199" s="42"/>
      <c r="AD199" s="42"/>
      <c r="AE199" s="24" t="s">
        <v>104</v>
      </c>
      <c r="AF199" s="24"/>
      <c r="AG199" s="1" t="s">
        <v>48</v>
      </c>
      <c r="AH199" s="16">
        <f t="shared" si="3"/>
        <v>0</v>
      </c>
    </row>
    <row r="200" spans="2:34" ht="12.75" customHeight="1" x14ac:dyDescent="0.2">
      <c r="B200" s="48"/>
      <c r="C200" s="48"/>
      <c r="D200" s="49" t="s">
        <v>277</v>
      </c>
      <c r="E200" s="49"/>
      <c r="F200" s="49"/>
      <c r="G200" s="49"/>
      <c r="H200" s="49"/>
      <c r="I200" s="49"/>
      <c r="J200" s="49"/>
      <c r="K200" s="49"/>
      <c r="L200" s="49" t="s">
        <v>278</v>
      </c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50">
        <v>0</v>
      </c>
      <c r="AB200" s="50"/>
      <c r="AC200" s="50"/>
      <c r="AD200" s="50"/>
      <c r="AE200" s="48" t="s">
        <v>104</v>
      </c>
      <c r="AF200" s="48"/>
      <c r="AG200" s="17" t="s">
        <v>48</v>
      </c>
      <c r="AH200" s="16">
        <f t="shared" si="3"/>
        <v>0</v>
      </c>
    </row>
    <row r="201" spans="2:34" ht="12.75" customHeight="1" x14ac:dyDescent="0.2">
      <c r="B201" s="48"/>
      <c r="C201" s="48"/>
      <c r="D201" s="49" t="s">
        <v>279</v>
      </c>
      <c r="E201" s="49"/>
      <c r="F201" s="49"/>
      <c r="G201" s="49"/>
      <c r="H201" s="49"/>
      <c r="I201" s="49"/>
      <c r="J201" s="49"/>
      <c r="K201" s="49"/>
      <c r="L201" s="49" t="s">
        <v>280</v>
      </c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50">
        <v>0</v>
      </c>
      <c r="AB201" s="50"/>
      <c r="AC201" s="50"/>
      <c r="AD201" s="50"/>
      <c r="AE201" s="48" t="s">
        <v>223</v>
      </c>
      <c r="AF201" s="48"/>
      <c r="AG201" s="17" t="s">
        <v>42</v>
      </c>
      <c r="AH201" s="16">
        <f t="shared" ref="AH201:AH212" si="4">AA201*AE201</f>
        <v>0</v>
      </c>
    </row>
    <row r="202" spans="2:34" ht="12.75" customHeight="1" x14ac:dyDescent="0.2">
      <c r="B202" s="24">
        <v>29</v>
      </c>
      <c r="C202" s="24"/>
      <c r="D202" s="28" t="s">
        <v>281</v>
      </c>
      <c r="E202" s="28"/>
      <c r="F202" s="28"/>
      <c r="G202" s="28"/>
      <c r="H202" s="28"/>
      <c r="I202" s="28"/>
      <c r="J202" s="28"/>
      <c r="K202" s="28"/>
      <c r="L202" s="28" t="s">
        <v>282</v>
      </c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42">
        <v>0</v>
      </c>
      <c r="AB202" s="42"/>
      <c r="AC202" s="42"/>
      <c r="AD202" s="42"/>
      <c r="AE202" s="24" t="s">
        <v>123</v>
      </c>
      <c r="AF202" s="24"/>
      <c r="AG202" s="1" t="s">
        <v>48</v>
      </c>
      <c r="AH202" s="16">
        <f t="shared" si="4"/>
        <v>0</v>
      </c>
    </row>
    <row r="203" spans="2:34" ht="12.75" customHeight="1" x14ac:dyDescent="0.2">
      <c r="B203" s="24">
        <v>30</v>
      </c>
      <c r="C203" s="24"/>
      <c r="D203" s="28" t="s">
        <v>283</v>
      </c>
      <c r="E203" s="28"/>
      <c r="F203" s="28"/>
      <c r="G203" s="28"/>
      <c r="H203" s="28"/>
      <c r="I203" s="28"/>
      <c r="J203" s="28"/>
      <c r="K203" s="28"/>
      <c r="L203" s="28" t="s">
        <v>284</v>
      </c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42">
        <v>0</v>
      </c>
      <c r="AB203" s="42"/>
      <c r="AC203" s="42"/>
      <c r="AD203" s="42"/>
      <c r="AE203" s="24" t="s">
        <v>32</v>
      </c>
      <c r="AF203" s="24"/>
      <c r="AG203" s="1" t="s">
        <v>42</v>
      </c>
      <c r="AH203" s="16">
        <f t="shared" si="4"/>
        <v>0</v>
      </c>
    </row>
    <row r="204" spans="2:34" ht="12.75" customHeight="1" x14ac:dyDescent="0.2">
      <c r="B204" s="48"/>
      <c r="C204" s="48"/>
      <c r="D204" s="49" t="s">
        <v>285</v>
      </c>
      <c r="E204" s="49"/>
      <c r="F204" s="49"/>
      <c r="G204" s="49"/>
      <c r="H204" s="49"/>
      <c r="I204" s="49"/>
      <c r="J204" s="49"/>
      <c r="K204" s="49"/>
      <c r="L204" s="49" t="s">
        <v>286</v>
      </c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50">
        <v>0</v>
      </c>
      <c r="AB204" s="50"/>
      <c r="AC204" s="50"/>
      <c r="AD204" s="50"/>
      <c r="AE204" s="48" t="s">
        <v>32</v>
      </c>
      <c r="AF204" s="48"/>
      <c r="AG204" s="17" t="s">
        <v>42</v>
      </c>
      <c r="AH204" s="16">
        <f t="shared" si="4"/>
        <v>0</v>
      </c>
    </row>
    <row r="205" spans="2:34" ht="26.25" customHeight="1" x14ac:dyDescent="0.2">
      <c r="B205" s="48"/>
      <c r="C205" s="48"/>
      <c r="D205" s="49" t="s">
        <v>287</v>
      </c>
      <c r="E205" s="49"/>
      <c r="F205" s="49"/>
      <c r="G205" s="49"/>
      <c r="H205" s="49"/>
      <c r="I205" s="49"/>
      <c r="J205" s="49"/>
      <c r="K205" s="49"/>
      <c r="L205" s="49" t="s">
        <v>288</v>
      </c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50">
        <v>0</v>
      </c>
      <c r="AB205" s="50"/>
      <c r="AC205" s="50"/>
      <c r="AD205" s="50"/>
      <c r="AE205" s="48" t="s">
        <v>32</v>
      </c>
      <c r="AF205" s="48"/>
      <c r="AG205" s="17" t="s">
        <v>42</v>
      </c>
      <c r="AH205" s="16">
        <f t="shared" si="4"/>
        <v>0</v>
      </c>
    </row>
    <row r="206" spans="2:34" ht="12.75" customHeight="1" x14ac:dyDescent="0.2">
      <c r="B206" s="48"/>
      <c r="C206" s="48"/>
      <c r="D206" s="49" t="s">
        <v>289</v>
      </c>
      <c r="E206" s="49"/>
      <c r="F206" s="49"/>
      <c r="G206" s="49"/>
      <c r="H206" s="49"/>
      <c r="I206" s="49"/>
      <c r="J206" s="49"/>
      <c r="K206" s="49"/>
      <c r="L206" s="49" t="s">
        <v>290</v>
      </c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50">
        <v>0</v>
      </c>
      <c r="AB206" s="50"/>
      <c r="AC206" s="50"/>
      <c r="AD206" s="50"/>
      <c r="AE206" s="48" t="s">
        <v>32</v>
      </c>
      <c r="AF206" s="48"/>
      <c r="AG206" s="17" t="s">
        <v>42</v>
      </c>
      <c r="AH206" s="16">
        <f t="shared" si="4"/>
        <v>0</v>
      </c>
    </row>
    <row r="207" spans="2:34" ht="12.75" customHeight="1" x14ac:dyDescent="0.2">
      <c r="B207" s="24">
        <v>31</v>
      </c>
      <c r="C207" s="24"/>
      <c r="D207" s="28" t="s">
        <v>291</v>
      </c>
      <c r="E207" s="28"/>
      <c r="F207" s="28"/>
      <c r="G207" s="28"/>
      <c r="H207" s="28"/>
      <c r="I207" s="28"/>
      <c r="J207" s="28"/>
      <c r="K207" s="28"/>
      <c r="L207" s="28" t="s">
        <v>292</v>
      </c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42">
        <v>0</v>
      </c>
      <c r="AB207" s="42"/>
      <c r="AC207" s="42"/>
      <c r="AD207" s="42"/>
      <c r="AE207" s="24" t="s">
        <v>32</v>
      </c>
      <c r="AF207" s="24"/>
      <c r="AG207" s="1" t="s">
        <v>42</v>
      </c>
      <c r="AH207" s="16">
        <f t="shared" si="4"/>
        <v>0</v>
      </c>
    </row>
    <row r="208" spans="2:34" ht="12.75" customHeight="1" x14ac:dyDescent="0.2">
      <c r="B208" s="48"/>
      <c r="C208" s="48"/>
      <c r="D208" s="49" t="s">
        <v>293</v>
      </c>
      <c r="E208" s="49"/>
      <c r="F208" s="49"/>
      <c r="G208" s="49"/>
      <c r="H208" s="49"/>
      <c r="I208" s="49"/>
      <c r="J208" s="49"/>
      <c r="K208" s="49"/>
      <c r="L208" s="49" t="s">
        <v>294</v>
      </c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50">
        <v>0</v>
      </c>
      <c r="AB208" s="50"/>
      <c r="AC208" s="50"/>
      <c r="AD208" s="50"/>
      <c r="AE208" s="48" t="s">
        <v>32</v>
      </c>
      <c r="AF208" s="48"/>
      <c r="AG208" s="17" t="s">
        <v>42</v>
      </c>
      <c r="AH208" s="16">
        <f t="shared" si="4"/>
        <v>0</v>
      </c>
    </row>
    <row r="209" spans="2:34" ht="12.75" customHeight="1" x14ac:dyDescent="0.2">
      <c r="B209" s="24">
        <v>32</v>
      </c>
      <c r="C209" s="24"/>
      <c r="D209" s="28" t="s">
        <v>295</v>
      </c>
      <c r="E209" s="28"/>
      <c r="F209" s="28"/>
      <c r="G209" s="28"/>
      <c r="H209" s="28"/>
      <c r="I209" s="28"/>
      <c r="J209" s="28"/>
      <c r="K209" s="28"/>
      <c r="L209" s="28" t="s">
        <v>296</v>
      </c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42">
        <v>0</v>
      </c>
      <c r="AB209" s="42"/>
      <c r="AC209" s="42"/>
      <c r="AD209" s="42"/>
      <c r="AE209" s="24" t="s">
        <v>43</v>
      </c>
      <c r="AF209" s="24"/>
      <c r="AG209" s="1" t="s">
        <v>33</v>
      </c>
      <c r="AH209" s="16">
        <f t="shared" si="4"/>
        <v>0</v>
      </c>
    </row>
    <row r="210" spans="2:34" ht="12.75" customHeight="1" x14ac:dyDescent="0.2">
      <c r="B210" s="24">
        <v>33</v>
      </c>
      <c r="C210" s="24"/>
      <c r="D210" s="28" t="s">
        <v>297</v>
      </c>
      <c r="E210" s="28"/>
      <c r="F210" s="28"/>
      <c r="G210" s="28"/>
      <c r="H210" s="28"/>
      <c r="I210" s="28"/>
      <c r="J210" s="28"/>
      <c r="K210" s="28"/>
      <c r="L210" s="28" t="s">
        <v>298</v>
      </c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42">
        <v>0</v>
      </c>
      <c r="AB210" s="42"/>
      <c r="AC210" s="42"/>
      <c r="AD210" s="42"/>
      <c r="AE210" s="24" t="s">
        <v>32</v>
      </c>
      <c r="AF210" s="24"/>
      <c r="AG210" s="1" t="s">
        <v>33</v>
      </c>
      <c r="AH210" s="16">
        <f t="shared" si="4"/>
        <v>0</v>
      </c>
    </row>
    <row r="211" spans="2:34" ht="12.75" customHeight="1" x14ac:dyDescent="0.2">
      <c r="B211" s="24">
        <v>34</v>
      </c>
      <c r="C211" s="24"/>
      <c r="D211" s="28" t="s">
        <v>299</v>
      </c>
      <c r="E211" s="28"/>
      <c r="F211" s="28"/>
      <c r="G211" s="28"/>
      <c r="H211" s="28"/>
      <c r="I211" s="28"/>
      <c r="J211" s="28"/>
      <c r="K211" s="28"/>
      <c r="L211" s="28" t="s">
        <v>300</v>
      </c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42">
        <v>0</v>
      </c>
      <c r="AB211" s="42"/>
      <c r="AC211" s="42"/>
      <c r="AD211" s="42"/>
      <c r="AE211" s="24" t="s">
        <v>32</v>
      </c>
      <c r="AF211" s="24"/>
      <c r="AG211" s="1" t="s">
        <v>42</v>
      </c>
      <c r="AH211" s="16">
        <f t="shared" si="4"/>
        <v>0</v>
      </c>
    </row>
    <row r="212" spans="2:34" ht="12.75" customHeight="1" x14ac:dyDescent="0.2">
      <c r="B212" s="24">
        <v>35</v>
      </c>
      <c r="C212" s="24"/>
      <c r="D212" s="28" t="s">
        <v>301</v>
      </c>
      <c r="E212" s="28"/>
      <c r="F212" s="28"/>
      <c r="G212" s="28"/>
      <c r="H212" s="28"/>
      <c r="I212" s="28"/>
      <c r="J212" s="28"/>
      <c r="K212" s="28"/>
      <c r="L212" s="28" t="s">
        <v>302</v>
      </c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42">
        <v>0</v>
      </c>
      <c r="AB212" s="42"/>
      <c r="AC212" s="42"/>
      <c r="AD212" s="42"/>
      <c r="AE212" s="24" t="s">
        <v>32</v>
      </c>
      <c r="AF212" s="24"/>
      <c r="AG212" s="1" t="s">
        <v>33</v>
      </c>
      <c r="AH212" s="16">
        <f t="shared" si="4"/>
        <v>0</v>
      </c>
    </row>
    <row r="213" spans="2:34" ht="11.25" customHeight="1" x14ac:dyDescent="0.2">
      <c r="B213" s="18"/>
      <c r="C213" s="43" t="s">
        <v>322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20">
        <f>SUM(AH137:AH212)</f>
        <v>0</v>
      </c>
    </row>
    <row r="214" spans="2:34" ht="2.85" customHeight="1" x14ac:dyDescent="0.2"/>
    <row r="215" spans="2:34" ht="11.25" customHeight="1" x14ac:dyDescent="0.2">
      <c r="B215" s="33" t="s">
        <v>38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</row>
    <row r="216" spans="2:34" ht="1.5" customHeight="1" x14ac:dyDescent="0.2"/>
    <row r="217" spans="2:34" ht="11.25" customHeight="1" x14ac:dyDescent="0.2">
      <c r="C217" s="24" t="s">
        <v>39</v>
      </c>
      <c r="D217" s="24"/>
      <c r="E217" s="24"/>
      <c r="F217" s="24"/>
      <c r="G217" s="24"/>
      <c r="H217" s="24"/>
      <c r="I217" s="24"/>
      <c r="K217" s="42">
        <f>SUM(AH137:AH212)</f>
        <v>0</v>
      </c>
      <c r="L217" s="24"/>
      <c r="M217" s="24"/>
      <c r="N217" s="24"/>
      <c r="O217" s="24"/>
      <c r="P217" s="28" t="s">
        <v>40</v>
      </c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2:34" ht="1.5" customHeight="1" x14ac:dyDescent="0.2"/>
    <row r="219" spans="2:34" ht="11.25" customHeight="1" x14ac:dyDescent="0.2">
      <c r="C219" s="24"/>
      <c r="D219" s="24"/>
      <c r="E219" s="24"/>
      <c r="F219" s="24"/>
      <c r="G219" s="24"/>
      <c r="H219" s="24"/>
      <c r="I219" s="24"/>
      <c r="K219" s="24"/>
      <c r="L219" s="24"/>
      <c r="M219" s="24"/>
      <c r="N219" s="24"/>
      <c r="O219" s="24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2:34" ht="9.9499999999999993" customHeight="1" x14ac:dyDescent="0.2"/>
    <row r="221" spans="2:34" ht="11.45" customHeight="1" x14ac:dyDescent="0.2">
      <c r="B221" s="37"/>
      <c r="C221" s="37"/>
      <c r="D221" s="37"/>
      <c r="E221" s="37"/>
      <c r="F221" s="37"/>
      <c r="G221" s="38" t="s">
        <v>10</v>
      </c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34" ht="11.25" customHeight="1" x14ac:dyDescent="0.2">
      <c r="B222" s="38" t="s">
        <v>11</v>
      </c>
      <c r="C222" s="38"/>
      <c r="D222" s="38"/>
      <c r="E222" s="38"/>
      <c r="F222" s="38"/>
      <c r="G222" s="53">
        <f>SUM(K217:O219)</f>
        <v>0</v>
      </c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2:34" ht="0" hidden="1" customHeight="1" x14ac:dyDescent="0.2"/>
    <row r="224" spans="2:34" ht="3" customHeight="1" x14ac:dyDescent="0.2"/>
    <row r="225" spans="2:34" ht="11.25" customHeight="1" x14ac:dyDescent="0.2">
      <c r="B225" s="55" t="s">
        <v>325</v>
      </c>
      <c r="C225" s="46"/>
      <c r="D225" s="46"/>
      <c r="E225" s="46"/>
      <c r="F225" s="46"/>
      <c r="G225" s="51">
        <f>G222*1.21</f>
        <v>0</v>
      </c>
      <c r="H225" s="51"/>
      <c r="I225" s="51"/>
      <c r="J225" s="51"/>
      <c r="K225" s="51"/>
      <c r="L225" s="51"/>
      <c r="M225" s="51"/>
      <c r="N225" s="51"/>
      <c r="O225" s="51"/>
      <c r="P225" s="51"/>
      <c r="Q225" s="51"/>
    </row>
    <row r="226" spans="2:34" ht="5.85" customHeight="1" x14ac:dyDescent="0.2"/>
    <row r="227" spans="2:34" ht="2.85" customHeight="1" x14ac:dyDescent="0.2"/>
    <row r="228" spans="2:34" ht="0" hidden="1" customHeight="1" x14ac:dyDescent="0.2"/>
    <row r="229" spans="2:34" ht="17.25" customHeight="1" x14ac:dyDescent="0.2">
      <c r="B229" s="29" t="s">
        <v>303</v>
      </c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</row>
    <row r="230" spans="2:34" ht="2.85" customHeight="1" x14ac:dyDescent="0.2"/>
    <row r="231" spans="2:34" ht="11.45" customHeight="1" x14ac:dyDescent="0.2">
      <c r="B231" s="40" t="s">
        <v>24</v>
      </c>
      <c r="C231" s="40"/>
      <c r="D231" s="41" t="s">
        <v>25</v>
      </c>
      <c r="E231" s="41"/>
      <c r="F231" s="41"/>
      <c r="G231" s="41"/>
      <c r="H231" s="41"/>
      <c r="I231" s="41"/>
      <c r="J231" s="41"/>
      <c r="K231" s="41"/>
      <c r="L231" s="41" t="s">
        <v>9</v>
      </c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0" t="s">
        <v>26</v>
      </c>
      <c r="AB231" s="40"/>
      <c r="AC231" s="40"/>
      <c r="AD231" s="40"/>
      <c r="AE231" s="40" t="s">
        <v>27</v>
      </c>
      <c r="AF231" s="40"/>
      <c r="AG231" s="15" t="s">
        <v>28</v>
      </c>
      <c r="AH231" s="14" t="s">
        <v>29</v>
      </c>
    </row>
    <row r="232" spans="2:34" ht="26.25" customHeight="1" x14ac:dyDescent="0.2">
      <c r="B232" s="24">
        <v>1</v>
      </c>
      <c r="C232" s="24"/>
      <c r="D232" s="28" t="s">
        <v>304</v>
      </c>
      <c r="E232" s="28"/>
      <c r="F232" s="28"/>
      <c r="G232" s="28"/>
      <c r="H232" s="28"/>
      <c r="I232" s="28"/>
      <c r="J232" s="28"/>
      <c r="K232" s="28"/>
      <c r="L232" s="28" t="s">
        <v>305</v>
      </c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42">
        <v>0</v>
      </c>
      <c r="AB232" s="42"/>
      <c r="AC232" s="42"/>
      <c r="AD232" s="42"/>
      <c r="AE232" s="24" t="s">
        <v>32</v>
      </c>
      <c r="AF232" s="24"/>
      <c r="AG232" s="1" t="s">
        <v>33</v>
      </c>
      <c r="AH232" s="16">
        <f t="shared" ref="AH232:AH233" si="5">AA232*AE232</f>
        <v>0</v>
      </c>
    </row>
    <row r="233" spans="2:34" ht="12.75" customHeight="1" x14ac:dyDescent="0.2">
      <c r="B233" s="24">
        <v>2</v>
      </c>
      <c r="C233" s="24"/>
      <c r="D233" s="28" t="s">
        <v>306</v>
      </c>
      <c r="E233" s="28"/>
      <c r="F233" s="28"/>
      <c r="G233" s="28"/>
      <c r="H233" s="28"/>
      <c r="I233" s="28"/>
      <c r="J233" s="28"/>
      <c r="K233" s="28"/>
      <c r="L233" s="28" t="s">
        <v>307</v>
      </c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42">
        <v>0</v>
      </c>
      <c r="AB233" s="42"/>
      <c r="AC233" s="42"/>
      <c r="AD233" s="42"/>
      <c r="AE233" s="24" t="s">
        <v>32</v>
      </c>
      <c r="AF233" s="24"/>
      <c r="AG233" s="1" t="s">
        <v>33</v>
      </c>
      <c r="AH233" s="16">
        <f t="shared" si="5"/>
        <v>0</v>
      </c>
    </row>
    <row r="234" spans="2:34" ht="11.45" customHeight="1" x14ac:dyDescent="0.2">
      <c r="B234" s="18"/>
      <c r="C234" s="43" t="s">
        <v>321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20">
        <f>SUM(AH232:AH233)</f>
        <v>0</v>
      </c>
    </row>
    <row r="235" spans="2:34" ht="2.85" customHeight="1" x14ac:dyDescent="0.2"/>
    <row r="236" spans="2:34" ht="11.25" customHeight="1" x14ac:dyDescent="0.2">
      <c r="B236" s="33" t="s">
        <v>38</v>
      </c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</row>
    <row r="237" spans="2:34" ht="1.5" customHeight="1" x14ac:dyDescent="0.2"/>
    <row r="238" spans="2:34" ht="11.25" customHeight="1" x14ac:dyDescent="0.2">
      <c r="C238" s="24" t="s">
        <v>39</v>
      </c>
      <c r="D238" s="24"/>
      <c r="F238" s="42">
        <f>SUM(AH232:AH233)</f>
        <v>0</v>
      </c>
      <c r="G238" s="24"/>
      <c r="H238" s="24"/>
      <c r="I238" s="28" t="s">
        <v>40</v>
      </c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</row>
    <row r="239" spans="2:34" ht="9.9499999999999993" customHeight="1" x14ac:dyDescent="0.2"/>
    <row r="240" spans="2:34" ht="11.45" customHeight="1" x14ac:dyDescent="0.2">
      <c r="B240" s="37"/>
      <c r="C240" s="37"/>
      <c r="D240" s="37"/>
      <c r="E240" s="37"/>
      <c r="F240" s="37"/>
      <c r="G240" s="38" t="s">
        <v>10</v>
      </c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34" ht="11.25" customHeight="1" x14ac:dyDescent="0.2">
      <c r="B241" s="38" t="s">
        <v>11</v>
      </c>
      <c r="C241" s="38"/>
      <c r="D241" s="38"/>
      <c r="E241" s="38"/>
      <c r="F241" s="38"/>
      <c r="G241" s="53">
        <f>SUM(F238)</f>
        <v>0</v>
      </c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2:34" ht="0" hidden="1" customHeight="1" x14ac:dyDescent="0.2"/>
    <row r="243" spans="2:34" ht="3" customHeight="1" x14ac:dyDescent="0.2"/>
    <row r="244" spans="2:34" ht="11.25" customHeight="1" x14ac:dyDescent="0.2">
      <c r="B244" s="55" t="s">
        <v>325</v>
      </c>
      <c r="C244" s="46"/>
      <c r="D244" s="46"/>
      <c r="E244" s="46"/>
      <c r="F244" s="46"/>
      <c r="G244" s="51">
        <f>G241*1.21</f>
        <v>0</v>
      </c>
      <c r="H244" s="51"/>
      <c r="I244" s="51"/>
      <c r="J244" s="51"/>
      <c r="K244" s="51"/>
      <c r="L244" s="51"/>
      <c r="M244" s="51"/>
      <c r="N244" s="51"/>
      <c r="O244" s="51"/>
      <c r="P244" s="51"/>
      <c r="Q244" s="51"/>
    </row>
    <row r="245" spans="2:34" ht="5.85" customHeight="1" x14ac:dyDescent="0.2"/>
    <row r="246" spans="2:34" ht="2.85" customHeight="1" x14ac:dyDescent="0.2"/>
    <row r="247" spans="2:34" ht="17.25" customHeight="1" x14ac:dyDescent="0.2">
      <c r="B247" s="29" t="s">
        <v>308</v>
      </c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</row>
    <row r="248" spans="2:34" ht="2.85" customHeight="1" x14ac:dyDescent="0.2"/>
    <row r="249" spans="2:34" ht="11.45" customHeight="1" x14ac:dyDescent="0.2">
      <c r="B249" s="40" t="s">
        <v>24</v>
      </c>
      <c r="C249" s="40"/>
      <c r="D249" s="41" t="s">
        <v>25</v>
      </c>
      <c r="E249" s="41"/>
      <c r="F249" s="41"/>
      <c r="G249" s="41"/>
      <c r="H249" s="41"/>
      <c r="I249" s="41"/>
      <c r="J249" s="41"/>
      <c r="K249" s="41"/>
      <c r="L249" s="41" t="s">
        <v>9</v>
      </c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0" t="s">
        <v>26</v>
      </c>
      <c r="AB249" s="40"/>
      <c r="AC249" s="40"/>
      <c r="AD249" s="40"/>
      <c r="AE249" s="40" t="s">
        <v>27</v>
      </c>
      <c r="AF249" s="40"/>
      <c r="AG249" s="15" t="s">
        <v>28</v>
      </c>
      <c r="AH249" s="14" t="s">
        <v>29</v>
      </c>
    </row>
    <row r="250" spans="2:34" ht="12.75" customHeight="1" x14ac:dyDescent="0.2">
      <c r="B250" s="24">
        <v>1</v>
      </c>
      <c r="C250" s="24"/>
      <c r="D250" s="28" t="s">
        <v>309</v>
      </c>
      <c r="E250" s="28"/>
      <c r="F250" s="28"/>
      <c r="G250" s="28"/>
      <c r="H250" s="28"/>
      <c r="I250" s="28"/>
      <c r="J250" s="28"/>
      <c r="K250" s="28"/>
      <c r="L250" s="28" t="s">
        <v>310</v>
      </c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42">
        <v>0</v>
      </c>
      <c r="AB250" s="42"/>
      <c r="AC250" s="42"/>
      <c r="AD250" s="42"/>
      <c r="AE250" s="24" t="s">
        <v>32</v>
      </c>
      <c r="AF250" s="24"/>
      <c r="AG250" s="1" t="s">
        <v>33</v>
      </c>
      <c r="AH250" s="16">
        <f>AA250*AE250</f>
        <v>0</v>
      </c>
    </row>
    <row r="251" spans="2:34" ht="11.25" customHeight="1" x14ac:dyDescent="0.2">
      <c r="B251" s="18"/>
      <c r="C251" s="43" t="s">
        <v>322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20">
        <f>SUM(AH250)</f>
        <v>0</v>
      </c>
    </row>
    <row r="252" spans="2:34" ht="2.85" customHeight="1" x14ac:dyDescent="0.2"/>
    <row r="253" spans="2:34" ht="11.25" customHeight="1" x14ac:dyDescent="0.2">
      <c r="B253" s="33" t="s">
        <v>38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</row>
    <row r="254" spans="2:34" ht="1.5" customHeight="1" x14ac:dyDescent="0.2"/>
    <row r="255" spans="2:34" ht="11.25" customHeight="1" x14ac:dyDescent="0.2">
      <c r="C255" s="24" t="s">
        <v>39</v>
      </c>
      <c r="D255" s="24"/>
      <c r="F255" s="42">
        <f>SUM(AH250)</f>
        <v>0</v>
      </c>
      <c r="G255" s="24"/>
      <c r="H255" s="24"/>
      <c r="I255" s="28" t="s">
        <v>40</v>
      </c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</row>
    <row r="256" spans="2:34" ht="9.9499999999999993" customHeight="1" x14ac:dyDescent="0.2"/>
    <row r="257" spans="2:17" ht="11.45" customHeight="1" x14ac:dyDescent="0.2">
      <c r="B257" s="37"/>
      <c r="C257" s="37"/>
      <c r="D257" s="37"/>
      <c r="E257" s="37"/>
      <c r="F257" s="37"/>
      <c r="G257" s="38" t="s">
        <v>10</v>
      </c>
      <c r="H257" s="38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2:17" ht="11.25" customHeight="1" x14ac:dyDescent="0.2">
      <c r="B258" s="38" t="s">
        <v>11</v>
      </c>
      <c r="C258" s="38"/>
      <c r="D258" s="38"/>
      <c r="E258" s="38"/>
      <c r="F258" s="38"/>
      <c r="G258" s="53">
        <f>SUM(F255)</f>
        <v>0</v>
      </c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2:17" ht="0" hidden="1" customHeight="1" x14ac:dyDescent="0.2"/>
    <row r="260" spans="2:17" ht="3" customHeight="1" x14ac:dyDescent="0.2"/>
    <row r="261" spans="2:17" ht="11.25" customHeight="1" x14ac:dyDescent="0.2">
      <c r="B261" s="55" t="s">
        <v>325</v>
      </c>
      <c r="C261" s="46"/>
      <c r="D261" s="46"/>
      <c r="E261" s="46"/>
      <c r="F261" s="46"/>
      <c r="G261" s="51">
        <f>G258*1.21</f>
        <v>0</v>
      </c>
      <c r="H261" s="51"/>
      <c r="I261" s="51"/>
      <c r="J261" s="51"/>
      <c r="K261" s="51"/>
      <c r="L261" s="51"/>
      <c r="M261" s="51"/>
      <c r="N261" s="51"/>
      <c r="O261" s="51"/>
      <c r="P261" s="51"/>
      <c r="Q261" s="51"/>
    </row>
    <row r="262" spans="2:17" ht="0" hidden="1" customHeight="1" x14ac:dyDescent="0.2"/>
  </sheetData>
  <sheetProtection selectLockedCells="1" selectUnlockedCells="1"/>
  <mergeCells count="768">
    <mergeCell ref="B261:F261"/>
    <mergeCell ref="G261:Q261"/>
    <mergeCell ref="B241:F241"/>
    <mergeCell ref="G241:Q241"/>
    <mergeCell ref="B244:F244"/>
    <mergeCell ref="G244:Q244"/>
    <mergeCell ref="B247:AH247"/>
    <mergeCell ref="B249:C249"/>
    <mergeCell ref="D249:K249"/>
    <mergeCell ref="L249:Z249"/>
    <mergeCell ref="AA249:AD249"/>
    <mergeCell ref="AE249:AF249"/>
    <mergeCell ref="B250:C250"/>
    <mergeCell ref="D250:K250"/>
    <mergeCell ref="L250:Z250"/>
    <mergeCell ref="AA250:AD250"/>
    <mergeCell ref="AE250:AF250"/>
    <mergeCell ref="B253:AH253"/>
    <mergeCell ref="C251:AG251"/>
    <mergeCell ref="B240:F240"/>
    <mergeCell ref="G240:Q240"/>
    <mergeCell ref="C255:D255"/>
    <mergeCell ref="F255:H255"/>
    <mergeCell ref="I255:V255"/>
    <mergeCell ref="B257:F257"/>
    <mergeCell ref="G257:Q257"/>
    <mergeCell ref="B258:F258"/>
    <mergeCell ref="G258:Q258"/>
    <mergeCell ref="B233:C233"/>
    <mergeCell ref="D233:K233"/>
    <mergeCell ref="L233:Z233"/>
    <mergeCell ref="AA233:AD233"/>
    <mergeCell ref="AE233:AF233"/>
    <mergeCell ref="B236:AH236"/>
    <mergeCell ref="C238:D238"/>
    <mergeCell ref="F238:H238"/>
    <mergeCell ref="I238:V238"/>
    <mergeCell ref="C234:AG234"/>
    <mergeCell ref="B229:AH229"/>
    <mergeCell ref="B231:C231"/>
    <mergeCell ref="D231:K231"/>
    <mergeCell ref="L231:Z231"/>
    <mergeCell ref="AA231:AD231"/>
    <mergeCell ref="AE231:AF231"/>
    <mergeCell ref="B232:C232"/>
    <mergeCell ref="D232:K232"/>
    <mergeCell ref="L232:Z232"/>
    <mergeCell ref="AA232:AD232"/>
    <mergeCell ref="AE232:AF232"/>
    <mergeCell ref="C219:I219"/>
    <mergeCell ref="K219:O219"/>
    <mergeCell ref="P219:Y219"/>
    <mergeCell ref="B221:F221"/>
    <mergeCell ref="G221:Q221"/>
    <mergeCell ref="B222:F222"/>
    <mergeCell ref="G222:Q222"/>
    <mergeCell ref="B225:F225"/>
    <mergeCell ref="G225:Q225"/>
    <mergeCell ref="B212:C212"/>
    <mergeCell ref="D212:K212"/>
    <mergeCell ref="L212:Z212"/>
    <mergeCell ref="AA212:AD212"/>
    <mergeCell ref="AE212:AF212"/>
    <mergeCell ref="B215:AH215"/>
    <mergeCell ref="C217:I217"/>
    <mergeCell ref="K217:O217"/>
    <mergeCell ref="P217:Y217"/>
    <mergeCell ref="C213:AG213"/>
    <mergeCell ref="B210:C210"/>
    <mergeCell ref="D210:K210"/>
    <mergeCell ref="L210:Z210"/>
    <mergeCell ref="AA210:AD210"/>
    <mergeCell ref="AE210:AF210"/>
    <mergeCell ref="B211:C211"/>
    <mergeCell ref="D211:K211"/>
    <mergeCell ref="L211:Z211"/>
    <mergeCell ref="AA211:AD211"/>
    <mergeCell ref="AE211:AF211"/>
    <mergeCell ref="B208:C208"/>
    <mergeCell ref="D208:K208"/>
    <mergeCell ref="L208:Z208"/>
    <mergeCell ref="AA208:AD208"/>
    <mergeCell ref="AE208:AF208"/>
    <mergeCell ref="B209:C209"/>
    <mergeCell ref="D209:K209"/>
    <mergeCell ref="L209:Z209"/>
    <mergeCell ref="AA209:AD209"/>
    <mergeCell ref="AE209:AF209"/>
    <mergeCell ref="B206:C206"/>
    <mergeCell ref="D206:K206"/>
    <mergeCell ref="L206:Z206"/>
    <mergeCell ref="AA206:AD206"/>
    <mergeCell ref="AE206:AF206"/>
    <mergeCell ref="B207:C207"/>
    <mergeCell ref="D207:K207"/>
    <mergeCell ref="L207:Z207"/>
    <mergeCell ref="AA207:AD207"/>
    <mergeCell ref="AE207:AF207"/>
    <mergeCell ref="B204:C204"/>
    <mergeCell ref="D204:K204"/>
    <mergeCell ref="L204:Z204"/>
    <mergeCell ref="AA204:AD204"/>
    <mergeCell ref="AE204:AF204"/>
    <mergeCell ref="B205:C205"/>
    <mergeCell ref="D205:K205"/>
    <mergeCell ref="L205:Z205"/>
    <mergeCell ref="AA205:AD205"/>
    <mergeCell ref="AE205:AF205"/>
    <mergeCell ref="B202:C202"/>
    <mergeCell ref="D202:K202"/>
    <mergeCell ref="L202:Z202"/>
    <mergeCell ref="AA202:AD202"/>
    <mergeCell ref="AE202:AF202"/>
    <mergeCell ref="B203:C203"/>
    <mergeCell ref="D203:K203"/>
    <mergeCell ref="L203:Z203"/>
    <mergeCell ref="AA203:AD203"/>
    <mergeCell ref="AE203:AF203"/>
    <mergeCell ref="B200:C200"/>
    <mergeCell ref="D200:K200"/>
    <mergeCell ref="L200:Z200"/>
    <mergeCell ref="AA200:AD200"/>
    <mergeCell ref="AE200:AF200"/>
    <mergeCell ref="B201:C201"/>
    <mergeCell ref="D201:K201"/>
    <mergeCell ref="L201:Z201"/>
    <mergeCell ref="AA201:AD201"/>
    <mergeCell ref="AE201:AF201"/>
    <mergeCell ref="B198:C198"/>
    <mergeCell ref="D198:K198"/>
    <mergeCell ref="L198:Z198"/>
    <mergeCell ref="AA198:AD198"/>
    <mergeCell ref="AE198:AF198"/>
    <mergeCell ref="B199:C199"/>
    <mergeCell ref="D199:K199"/>
    <mergeCell ref="L199:Z199"/>
    <mergeCell ref="AA199:AD199"/>
    <mergeCell ref="AE199:AF199"/>
    <mergeCell ref="B196:C196"/>
    <mergeCell ref="D196:K196"/>
    <mergeCell ref="L196:Z196"/>
    <mergeCell ref="AA196:AD196"/>
    <mergeCell ref="AE196:AF196"/>
    <mergeCell ref="B197:C197"/>
    <mergeCell ref="D197:K197"/>
    <mergeCell ref="L197:Z197"/>
    <mergeCell ref="AA197:AD197"/>
    <mergeCell ref="AE197:AF197"/>
    <mergeCell ref="B194:C194"/>
    <mergeCell ref="D194:K194"/>
    <mergeCell ref="L194:Z194"/>
    <mergeCell ref="AA194:AD194"/>
    <mergeCell ref="AE194:AF194"/>
    <mergeCell ref="B195:C195"/>
    <mergeCell ref="D195:K195"/>
    <mergeCell ref="L195:Z195"/>
    <mergeCell ref="AA195:AD195"/>
    <mergeCell ref="AE195:AF195"/>
    <mergeCell ref="B192:C192"/>
    <mergeCell ref="D192:K192"/>
    <mergeCell ref="L192:Z192"/>
    <mergeCell ref="AA192:AD192"/>
    <mergeCell ref="AE192:AF192"/>
    <mergeCell ref="B193:C193"/>
    <mergeCell ref="D193:K193"/>
    <mergeCell ref="L193:Z193"/>
    <mergeCell ref="AA193:AD193"/>
    <mergeCell ref="AE193:AF193"/>
    <mergeCell ref="B190:C190"/>
    <mergeCell ref="D190:K190"/>
    <mergeCell ref="L190:Z190"/>
    <mergeCell ref="AA190:AD190"/>
    <mergeCell ref="AE190:AF190"/>
    <mergeCell ref="B191:C191"/>
    <mergeCell ref="D191:K191"/>
    <mergeCell ref="L191:Z191"/>
    <mergeCell ref="AA191:AD191"/>
    <mergeCell ref="AE191:AF191"/>
    <mergeCell ref="B188:C188"/>
    <mergeCell ref="D188:K188"/>
    <mergeCell ref="L188:Z188"/>
    <mergeCell ref="AA188:AD188"/>
    <mergeCell ref="AE188:AF188"/>
    <mergeCell ref="B189:C189"/>
    <mergeCell ref="D189:K189"/>
    <mergeCell ref="L189:Z189"/>
    <mergeCell ref="AA189:AD189"/>
    <mergeCell ref="AE189:AF189"/>
    <mergeCell ref="B186:C186"/>
    <mergeCell ref="D186:K186"/>
    <mergeCell ref="L186:Z186"/>
    <mergeCell ref="AA186:AD186"/>
    <mergeCell ref="AE186:AF186"/>
    <mergeCell ref="B187:C187"/>
    <mergeCell ref="D187:K187"/>
    <mergeCell ref="L187:Z187"/>
    <mergeCell ref="AA187:AD187"/>
    <mergeCell ref="AE187:AF187"/>
    <mergeCell ref="B184:C184"/>
    <mergeCell ref="D184:K184"/>
    <mergeCell ref="L184:Z184"/>
    <mergeCell ref="AA184:AD184"/>
    <mergeCell ref="AE184:AF184"/>
    <mergeCell ref="B185:C185"/>
    <mergeCell ref="D185:K185"/>
    <mergeCell ref="L185:Z185"/>
    <mergeCell ref="AA185:AD185"/>
    <mergeCell ref="AE185:AF185"/>
    <mergeCell ref="B182:C182"/>
    <mergeCell ref="D182:K182"/>
    <mergeCell ref="L182:Z182"/>
    <mergeCell ref="AA182:AD182"/>
    <mergeCell ref="AE182:AF182"/>
    <mergeCell ref="B183:C183"/>
    <mergeCell ref="D183:K183"/>
    <mergeCell ref="L183:Z183"/>
    <mergeCell ref="AA183:AD183"/>
    <mergeCell ref="AE183:AF183"/>
    <mergeCell ref="B180:C180"/>
    <mergeCell ref="D180:K180"/>
    <mergeCell ref="L180:Z180"/>
    <mergeCell ref="AA180:AD180"/>
    <mergeCell ref="AE180:AF180"/>
    <mergeCell ref="B181:C181"/>
    <mergeCell ref="D181:K181"/>
    <mergeCell ref="L181:Z181"/>
    <mergeCell ref="AA181:AD181"/>
    <mergeCell ref="AE181:AF181"/>
    <mergeCell ref="B178:C178"/>
    <mergeCell ref="D178:K178"/>
    <mergeCell ref="L178:Z178"/>
    <mergeCell ref="AA178:AD178"/>
    <mergeCell ref="AE178:AF178"/>
    <mergeCell ref="B179:C179"/>
    <mergeCell ref="D179:K179"/>
    <mergeCell ref="L179:Z179"/>
    <mergeCell ref="AA179:AD179"/>
    <mergeCell ref="AE179:AF179"/>
    <mergeCell ref="AA175:AD175"/>
    <mergeCell ref="AE175:AF175"/>
    <mergeCell ref="B176:C176"/>
    <mergeCell ref="D176:K176"/>
    <mergeCell ref="L176:Z176"/>
    <mergeCell ref="AA176:AD176"/>
    <mergeCell ref="B177:C177"/>
    <mergeCell ref="D177:K177"/>
    <mergeCell ref="L177:Z177"/>
    <mergeCell ref="AA177:AD177"/>
    <mergeCell ref="AE177:AF177"/>
    <mergeCell ref="B171:C171"/>
    <mergeCell ref="D171:K171"/>
    <mergeCell ref="L171:Z171"/>
    <mergeCell ref="AA171:AD171"/>
    <mergeCell ref="AE171:AF171"/>
    <mergeCell ref="AE173:AF173"/>
    <mergeCell ref="AE174:AF174"/>
    <mergeCell ref="AE176:AF176"/>
    <mergeCell ref="B172:C172"/>
    <mergeCell ref="D172:K172"/>
    <mergeCell ref="L172:Z172"/>
    <mergeCell ref="AA172:AD172"/>
    <mergeCell ref="AE172:AF172"/>
    <mergeCell ref="B173:C173"/>
    <mergeCell ref="D173:K173"/>
    <mergeCell ref="L173:Z173"/>
    <mergeCell ref="AA173:AD173"/>
    <mergeCell ref="B174:C174"/>
    <mergeCell ref="D174:K174"/>
    <mergeCell ref="L174:Z174"/>
    <mergeCell ref="AA174:AD174"/>
    <mergeCell ref="B175:C175"/>
    <mergeCell ref="D175:K175"/>
    <mergeCell ref="L175:Z175"/>
    <mergeCell ref="B169:C169"/>
    <mergeCell ref="D169:K169"/>
    <mergeCell ref="L169:Z169"/>
    <mergeCell ref="AA169:AD169"/>
    <mergeCell ref="AE169:AF169"/>
    <mergeCell ref="B170:C170"/>
    <mergeCell ref="D170:K170"/>
    <mergeCell ref="L170:Z170"/>
    <mergeCell ref="AA170:AD170"/>
    <mergeCell ref="AE170:AF170"/>
    <mergeCell ref="B167:C167"/>
    <mergeCell ref="D167:K167"/>
    <mergeCell ref="L167:Z167"/>
    <mergeCell ref="AA167:AD167"/>
    <mergeCell ref="AE167:AF167"/>
    <mergeCell ref="B168:C168"/>
    <mergeCell ref="D168:K168"/>
    <mergeCell ref="L168:Z168"/>
    <mergeCell ref="AA168:AD168"/>
    <mergeCell ref="AE168:AF168"/>
    <mergeCell ref="B165:C165"/>
    <mergeCell ref="D165:K165"/>
    <mergeCell ref="L165:Z165"/>
    <mergeCell ref="AA165:AD165"/>
    <mergeCell ref="AE165:AF165"/>
    <mergeCell ref="B166:C166"/>
    <mergeCell ref="D166:K166"/>
    <mergeCell ref="L166:Z166"/>
    <mergeCell ref="AA166:AD166"/>
    <mergeCell ref="AE166:AF166"/>
    <mergeCell ref="B163:C163"/>
    <mergeCell ref="D163:K163"/>
    <mergeCell ref="L163:Z163"/>
    <mergeCell ref="AA163:AD163"/>
    <mergeCell ref="AE163:AF163"/>
    <mergeCell ref="B164:C164"/>
    <mergeCell ref="D164:K164"/>
    <mergeCell ref="L164:Z164"/>
    <mergeCell ref="AA164:AD164"/>
    <mergeCell ref="AE164:AF164"/>
    <mergeCell ref="B161:C161"/>
    <mergeCell ref="D161:K161"/>
    <mergeCell ref="L161:Z161"/>
    <mergeCell ref="AA161:AD161"/>
    <mergeCell ref="AE161:AF161"/>
    <mergeCell ref="B162:C162"/>
    <mergeCell ref="D162:K162"/>
    <mergeCell ref="L162:Z162"/>
    <mergeCell ref="AA162:AD162"/>
    <mergeCell ref="AE162:AF162"/>
    <mergeCell ref="B159:C159"/>
    <mergeCell ref="D159:K159"/>
    <mergeCell ref="L159:Z159"/>
    <mergeCell ref="AA159:AD159"/>
    <mergeCell ref="AE159:AF159"/>
    <mergeCell ref="B160:C160"/>
    <mergeCell ref="D160:K160"/>
    <mergeCell ref="L160:Z160"/>
    <mergeCell ref="AA160:AD160"/>
    <mergeCell ref="AE160:AF160"/>
    <mergeCell ref="B157:C157"/>
    <mergeCell ref="D157:K157"/>
    <mergeCell ref="L157:Z157"/>
    <mergeCell ref="AA157:AD157"/>
    <mergeCell ref="AE157:AF157"/>
    <mergeCell ref="B158:C158"/>
    <mergeCell ref="D158:K158"/>
    <mergeCell ref="L158:Z158"/>
    <mergeCell ref="AA158:AD158"/>
    <mergeCell ref="AE158:AF158"/>
    <mergeCell ref="B155:C155"/>
    <mergeCell ref="D155:K155"/>
    <mergeCell ref="L155:Z155"/>
    <mergeCell ref="AA155:AD155"/>
    <mergeCell ref="AE155:AF155"/>
    <mergeCell ref="B156:C156"/>
    <mergeCell ref="D156:K156"/>
    <mergeCell ref="L156:Z156"/>
    <mergeCell ref="AA156:AD156"/>
    <mergeCell ref="AE156:AF156"/>
    <mergeCell ref="B153:C153"/>
    <mergeCell ref="D153:K153"/>
    <mergeCell ref="L153:Z153"/>
    <mergeCell ref="AA153:AD153"/>
    <mergeCell ref="AE153:AF153"/>
    <mergeCell ref="B154:C154"/>
    <mergeCell ref="D154:K154"/>
    <mergeCell ref="L154:Z154"/>
    <mergeCell ref="AA154:AD154"/>
    <mergeCell ref="AE154:AF154"/>
    <mergeCell ref="B151:C151"/>
    <mergeCell ref="D151:K151"/>
    <mergeCell ref="L151:Z151"/>
    <mergeCell ref="AA151:AD151"/>
    <mergeCell ref="AE151:AF151"/>
    <mergeCell ref="B152:C152"/>
    <mergeCell ref="D152:K152"/>
    <mergeCell ref="L152:Z152"/>
    <mergeCell ref="AA152:AD152"/>
    <mergeCell ref="AE152:AF152"/>
    <mergeCell ref="B149:C149"/>
    <mergeCell ref="D149:K149"/>
    <mergeCell ref="L149:Z149"/>
    <mergeCell ref="AA149:AD149"/>
    <mergeCell ref="AE149:AF149"/>
    <mergeCell ref="B150:C150"/>
    <mergeCell ref="D150:K150"/>
    <mergeCell ref="L150:Z150"/>
    <mergeCell ref="AA150:AD150"/>
    <mergeCell ref="AE150:AF150"/>
    <mergeCell ref="B147:C147"/>
    <mergeCell ref="D147:K147"/>
    <mergeCell ref="L147:Z147"/>
    <mergeCell ref="AA147:AD147"/>
    <mergeCell ref="AE147:AF147"/>
    <mergeCell ref="B148:C148"/>
    <mergeCell ref="D148:K148"/>
    <mergeCell ref="L148:Z148"/>
    <mergeCell ref="AA148:AD148"/>
    <mergeCell ref="AE148:AF148"/>
    <mergeCell ref="B145:C145"/>
    <mergeCell ref="D145:K145"/>
    <mergeCell ref="L145:Z145"/>
    <mergeCell ref="AA145:AD145"/>
    <mergeCell ref="AE145:AF145"/>
    <mergeCell ref="B146:C146"/>
    <mergeCell ref="D146:K146"/>
    <mergeCell ref="L146:Z146"/>
    <mergeCell ref="AA146:AD146"/>
    <mergeCell ref="AE146:AF146"/>
    <mergeCell ref="B143:C143"/>
    <mergeCell ref="D143:K143"/>
    <mergeCell ref="L143:Z143"/>
    <mergeCell ref="AA143:AD143"/>
    <mergeCell ref="AE143:AF143"/>
    <mergeCell ref="B144:C144"/>
    <mergeCell ref="D144:K144"/>
    <mergeCell ref="L144:Z144"/>
    <mergeCell ref="AA144:AD144"/>
    <mergeCell ref="AE144:AF144"/>
    <mergeCell ref="B141:C141"/>
    <mergeCell ref="D141:K141"/>
    <mergeCell ref="L141:Z141"/>
    <mergeCell ref="AA141:AD141"/>
    <mergeCell ref="AE141:AF141"/>
    <mergeCell ref="B142:C142"/>
    <mergeCell ref="D142:K142"/>
    <mergeCell ref="L142:Z142"/>
    <mergeCell ref="AA142:AD142"/>
    <mergeCell ref="AE142:AF142"/>
    <mergeCell ref="B139:C139"/>
    <mergeCell ref="D139:K139"/>
    <mergeCell ref="L139:Z139"/>
    <mergeCell ref="AA139:AD139"/>
    <mergeCell ref="AE139:AF139"/>
    <mergeCell ref="B140:C140"/>
    <mergeCell ref="D140:K140"/>
    <mergeCell ref="L140:Z140"/>
    <mergeCell ref="AA140:AD140"/>
    <mergeCell ref="AE140:AF140"/>
    <mergeCell ref="B137:C137"/>
    <mergeCell ref="D137:K137"/>
    <mergeCell ref="L137:Z137"/>
    <mergeCell ref="AA137:AD137"/>
    <mergeCell ref="AE137:AF137"/>
    <mergeCell ref="B138:C138"/>
    <mergeCell ref="D138:K138"/>
    <mergeCell ref="L138:Z138"/>
    <mergeCell ref="AA138:AD138"/>
    <mergeCell ref="AE138:AF138"/>
    <mergeCell ref="B127:F127"/>
    <mergeCell ref="G127:Q127"/>
    <mergeCell ref="B130:F130"/>
    <mergeCell ref="G130:Q130"/>
    <mergeCell ref="B134:AH134"/>
    <mergeCell ref="B136:C136"/>
    <mergeCell ref="D136:K136"/>
    <mergeCell ref="L136:Z136"/>
    <mergeCell ref="AA136:AD136"/>
    <mergeCell ref="AE136:AF136"/>
    <mergeCell ref="B120:AH120"/>
    <mergeCell ref="C122:I122"/>
    <mergeCell ref="K122:M122"/>
    <mergeCell ref="O122:X122"/>
    <mergeCell ref="C124:I124"/>
    <mergeCell ref="K124:M124"/>
    <mergeCell ref="O124:X124"/>
    <mergeCell ref="B126:F126"/>
    <mergeCell ref="G126:Q126"/>
    <mergeCell ref="C118:AG118"/>
    <mergeCell ref="B116:C116"/>
    <mergeCell ref="D116:K116"/>
    <mergeCell ref="L116:Z116"/>
    <mergeCell ref="AA116:AD116"/>
    <mergeCell ref="AE116:AF116"/>
    <mergeCell ref="B117:C117"/>
    <mergeCell ref="D117:K117"/>
    <mergeCell ref="L117:Z117"/>
    <mergeCell ref="AA117:AD117"/>
    <mergeCell ref="AE117:AF117"/>
    <mergeCell ref="B114:C114"/>
    <mergeCell ref="D114:K114"/>
    <mergeCell ref="L114:Z114"/>
    <mergeCell ref="AA114:AD114"/>
    <mergeCell ref="AE114:AF114"/>
    <mergeCell ref="B115:C115"/>
    <mergeCell ref="D115:K115"/>
    <mergeCell ref="L115:Z115"/>
    <mergeCell ref="AA115:AD115"/>
    <mergeCell ref="AE115:AF115"/>
    <mergeCell ref="B110:AH110"/>
    <mergeCell ref="B112:C112"/>
    <mergeCell ref="D112:K112"/>
    <mergeCell ref="L112:Z112"/>
    <mergeCell ref="AA112:AD112"/>
    <mergeCell ref="AE112:AF112"/>
    <mergeCell ref="B113:C113"/>
    <mergeCell ref="D113:K113"/>
    <mergeCell ref="L113:Z113"/>
    <mergeCell ref="AA113:AD113"/>
    <mergeCell ref="AE113:AF113"/>
    <mergeCell ref="C101:I101"/>
    <mergeCell ref="K101:L101"/>
    <mergeCell ref="M101:W101"/>
    <mergeCell ref="B103:F103"/>
    <mergeCell ref="G103:Q103"/>
    <mergeCell ref="B104:F104"/>
    <mergeCell ref="G104:Q104"/>
    <mergeCell ref="B107:F107"/>
    <mergeCell ref="G107:Q107"/>
    <mergeCell ref="B94:C94"/>
    <mergeCell ref="D94:K94"/>
    <mergeCell ref="L94:Z94"/>
    <mergeCell ref="AA94:AD94"/>
    <mergeCell ref="AE94:AF94"/>
    <mergeCell ref="B97:AH97"/>
    <mergeCell ref="C99:I99"/>
    <mergeCell ref="K99:L99"/>
    <mergeCell ref="M99:W99"/>
    <mergeCell ref="C95:AG95"/>
    <mergeCell ref="B92:C92"/>
    <mergeCell ref="D92:K92"/>
    <mergeCell ref="L92:Z92"/>
    <mergeCell ref="AA92:AD92"/>
    <mergeCell ref="AE92:AF92"/>
    <mergeCell ref="B93:C93"/>
    <mergeCell ref="D93:K93"/>
    <mergeCell ref="L93:Z93"/>
    <mergeCell ref="AA93:AD93"/>
    <mergeCell ref="AE93:AF93"/>
    <mergeCell ref="B90:C90"/>
    <mergeCell ref="D90:K90"/>
    <mergeCell ref="L90:Z90"/>
    <mergeCell ref="AA90:AD90"/>
    <mergeCell ref="AE90:AF90"/>
    <mergeCell ref="B91:C91"/>
    <mergeCell ref="D91:K91"/>
    <mergeCell ref="L91:Z91"/>
    <mergeCell ref="AA91:AD91"/>
    <mergeCell ref="AE91:AF91"/>
    <mergeCell ref="B88:C88"/>
    <mergeCell ref="D88:K88"/>
    <mergeCell ref="L88:Z88"/>
    <mergeCell ref="AA88:AD88"/>
    <mergeCell ref="AE88:AF88"/>
    <mergeCell ref="B89:C89"/>
    <mergeCell ref="D89:K89"/>
    <mergeCell ref="L89:Z89"/>
    <mergeCell ref="AA89:AD89"/>
    <mergeCell ref="AE89:AF89"/>
    <mergeCell ref="B86:C86"/>
    <mergeCell ref="D86:K86"/>
    <mergeCell ref="L86:Z86"/>
    <mergeCell ref="AA86:AD86"/>
    <mergeCell ref="AE86:AF86"/>
    <mergeCell ref="B87:C87"/>
    <mergeCell ref="D87:K87"/>
    <mergeCell ref="L87:Z87"/>
    <mergeCell ref="AA87:AD87"/>
    <mergeCell ref="AE87:AF87"/>
    <mergeCell ref="B84:C84"/>
    <mergeCell ref="D84:K84"/>
    <mergeCell ref="L84:Z84"/>
    <mergeCell ref="AA84:AD84"/>
    <mergeCell ref="AE84:AF84"/>
    <mergeCell ref="B85:C85"/>
    <mergeCell ref="D85:K85"/>
    <mergeCell ref="L85:Z85"/>
    <mergeCell ref="AA85:AD85"/>
    <mergeCell ref="AE85:AF85"/>
    <mergeCell ref="B80:AH80"/>
    <mergeCell ref="B82:C82"/>
    <mergeCell ref="D82:K82"/>
    <mergeCell ref="L82:Z82"/>
    <mergeCell ref="AA82:AD82"/>
    <mergeCell ref="AE82:AF82"/>
    <mergeCell ref="B83:C83"/>
    <mergeCell ref="D83:K83"/>
    <mergeCell ref="L83:Z83"/>
    <mergeCell ref="AA83:AD83"/>
    <mergeCell ref="AE83:AF83"/>
    <mergeCell ref="C71:I71"/>
    <mergeCell ref="K71:M71"/>
    <mergeCell ref="O71:X71"/>
    <mergeCell ref="B73:F73"/>
    <mergeCell ref="G73:Q73"/>
    <mergeCell ref="B74:F74"/>
    <mergeCell ref="G74:Q74"/>
    <mergeCell ref="B77:F77"/>
    <mergeCell ref="G77:Q77"/>
    <mergeCell ref="B63:C63"/>
    <mergeCell ref="D63:K63"/>
    <mergeCell ref="L63:Z63"/>
    <mergeCell ref="AA63:AD63"/>
    <mergeCell ref="AE63:AF63"/>
    <mergeCell ref="B67:AH67"/>
    <mergeCell ref="C69:I69"/>
    <mergeCell ref="K69:M69"/>
    <mergeCell ref="O69:X69"/>
    <mergeCell ref="C64:AG64"/>
    <mergeCell ref="B61:C61"/>
    <mergeCell ref="D61:K61"/>
    <mergeCell ref="L61:Z61"/>
    <mergeCell ref="AA61:AD61"/>
    <mergeCell ref="AE61:AF61"/>
    <mergeCell ref="B62:C62"/>
    <mergeCell ref="D62:K62"/>
    <mergeCell ref="L62:Z62"/>
    <mergeCell ref="AA62:AD62"/>
    <mergeCell ref="AE62:AF62"/>
    <mergeCell ref="B59:C59"/>
    <mergeCell ref="D59:K59"/>
    <mergeCell ref="L59:Z59"/>
    <mergeCell ref="AA59:AD59"/>
    <mergeCell ref="AE59:AF59"/>
    <mergeCell ref="B60:C60"/>
    <mergeCell ref="D60:K60"/>
    <mergeCell ref="L60:Z60"/>
    <mergeCell ref="AA60:AD60"/>
    <mergeCell ref="AE60:AF60"/>
    <mergeCell ref="B57:C57"/>
    <mergeCell ref="D57:K57"/>
    <mergeCell ref="L57:Z57"/>
    <mergeCell ref="AA57:AD57"/>
    <mergeCell ref="AE57:AF57"/>
    <mergeCell ref="B58:C58"/>
    <mergeCell ref="D58:K58"/>
    <mergeCell ref="L58:Z58"/>
    <mergeCell ref="AA58:AD58"/>
    <mergeCell ref="AE58:AF58"/>
    <mergeCell ref="B55:C55"/>
    <mergeCell ref="D55:K55"/>
    <mergeCell ref="L55:Z55"/>
    <mergeCell ref="AA55:AD55"/>
    <mergeCell ref="AE55:AF55"/>
    <mergeCell ref="B56:C56"/>
    <mergeCell ref="D56:K56"/>
    <mergeCell ref="L56:Z56"/>
    <mergeCell ref="AA56:AD56"/>
    <mergeCell ref="AE56:AF56"/>
    <mergeCell ref="B53:C53"/>
    <mergeCell ref="D53:K53"/>
    <mergeCell ref="L53:Z53"/>
    <mergeCell ref="AA53:AD53"/>
    <mergeCell ref="AE53:AF53"/>
    <mergeCell ref="B54:C54"/>
    <mergeCell ref="D54:K54"/>
    <mergeCell ref="L54:Z54"/>
    <mergeCell ref="AA54:AD54"/>
    <mergeCell ref="AE54:AF54"/>
    <mergeCell ref="B51:C51"/>
    <mergeCell ref="D51:K51"/>
    <mergeCell ref="L51:Z51"/>
    <mergeCell ref="AA51:AD51"/>
    <mergeCell ref="AE51:AF51"/>
    <mergeCell ref="B52:C52"/>
    <mergeCell ref="D52:K52"/>
    <mergeCell ref="L52:Z52"/>
    <mergeCell ref="AA52:AD52"/>
    <mergeCell ref="AE52:AF52"/>
    <mergeCell ref="B49:C49"/>
    <mergeCell ref="D49:K49"/>
    <mergeCell ref="L49:Z49"/>
    <mergeCell ref="AA49:AD49"/>
    <mergeCell ref="AE49:AF49"/>
    <mergeCell ref="B50:C50"/>
    <mergeCell ref="D50:K50"/>
    <mergeCell ref="L50:Z50"/>
    <mergeCell ref="AA50:AD50"/>
    <mergeCell ref="AE50:AF50"/>
    <mergeCell ref="B47:C47"/>
    <mergeCell ref="D47:K47"/>
    <mergeCell ref="L47:Z47"/>
    <mergeCell ref="AA47:AD47"/>
    <mergeCell ref="AE47:AF47"/>
    <mergeCell ref="B48:C48"/>
    <mergeCell ref="D48:K48"/>
    <mergeCell ref="L48:Z48"/>
    <mergeCell ref="AA48:AD48"/>
    <mergeCell ref="AE48:AF48"/>
    <mergeCell ref="B45:C45"/>
    <mergeCell ref="D45:K45"/>
    <mergeCell ref="L45:Z45"/>
    <mergeCell ref="AA45:AD45"/>
    <mergeCell ref="AE45:AF45"/>
    <mergeCell ref="B46:C46"/>
    <mergeCell ref="D46:K46"/>
    <mergeCell ref="L46:Z46"/>
    <mergeCell ref="AA46:AD46"/>
    <mergeCell ref="AE46:AF46"/>
    <mergeCell ref="B43:C43"/>
    <mergeCell ref="D43:K43"/>
    <mergeCell ref="L43:Z43"/>
    <mergeCell ref="AA43:AD43"/>
    <mergeCell ref="AE43:AF43"/>
    <mergeCell ref="B44:C44"/>
    <mergeCell ref="D44:K44"/>
    <mergeCell ref="L44:Z44"/>
    <mergeCell ref="AA44:AD44"/>
    <mergeCell ref="AE44:AF44"/>
    <mergeCell ref="B41:C41"/>
    <mergeCell ref="D41:K41"/>
    <mergeCell ref="L41:Z41"/>
    <mergeCell ref="AA41:AD41"/>
    <mergeCell ref="AE41:AF41"/>
    <mergeCell ref="B42:C42"/>
    <mergeCell ref="D42:K42"/>
    <mergeCell ref="L42:Z42"/>
    <mergeCell ref="AA42:AD42"/>
    <mergeCell ref="AE42:AF42"/>
    <mergeCell ref="B39:C39"/>
    <mergeCell ref="D39:K39"/>
    <mergeCell ref="L39:Z39"/>
    <mergeCell ref="AA39:AD39"/>
    <mergeCell ref="AE39:AF39"/>
    <mergeCell ref="B40:C40"/>
    <mergeCell ref="D40:K40"/>
    <mergeCell ref="L40:Z40"/>
    <mergeCell ref="AA40:AD40"/>
    <mergeCell ref="AE40:AF40"/>
    <mergeCell ref="B37:C37"/>
    <mergeCell ref="D37:K37"/>
    <mergeCell ref="L37:Z37"/>
    <mergeCell ref="AA37:AD37"/>
    <mergeCell ref="AE37:AF37"/>
    <mergeCell ref="B38:C38"/>
    <mergeCell ref="D38:K38"/>
    <mergeCell ref="L38:Z38"/>
    <mergeCell ref="AA38:AD38"/>
    <mergeCell ref="AE38:AF38"/>
    <mergeCell ref="B35:C35"/>
    <mergeCell ref="D35:K35"/>
    <mergeCell ref="L35:Z35"/>
    <mergeCell ref="AA35:AD35"/>
    <mergeCell ref="AE35:AF35"/>
    <mergeCell ref="B36:C36"/>
    <mergeCell ref="D36:K36"/>
    <mergeCell ref="L36:Z36"/>
    <mergeCell ref="AA36:AD36"/>
    <mergeCell ref="AE36:AF36"/>
    <mergeCell ref="B22:F22"/>
    <mergeCell ref="G22:Q22"/>
    <mergeCell ref="B23:F23"/>
    <mergeCell ref="G23:Q23"/>
    <mergeCell ref="B26:F26"/>
    <mergeCell ref="G26:Q26"/>
    <mergeCell ref="B32:AH32"/>
    <mergeCell ref="B34:C34"/>
    <mergeCell ref="D34:K34"/>
    <mergeCell ref="L34:Z34"/>
    <mergeCell ref="AA34:AD34"/>
    <mergeCell ref="AE34:AF34"/>
    <mergeCell ref="B14:C14"/>
    <mergeCell ref="D14:K14"/>
    <mergeCell ref="L14:Z14"/>
    <mergeCell ref="AA14:AD14"/>
    <mergeCell ref="AE14:AF14"/>
    <mergeCell ref="B18:AH18"/>
    <mergeCell ref="C20:D20"/>
    <mergeCell ref="F20:G20"/>
    <mergeCell ref="H20:U20"/>
    <mergeCell ref="C15:AG15"/>
    <mergeCell ref="AF1:AI2"/>
    <mergeCell ref="A7:AJ7"/>
    <mergeCell ref="B10:AH10"/>
    <mergeCell ref="B12:C12"/>
    <mergeCell ref="D12:K12"/>
    <mergeCell ref="L12:Z12"/>
    <mergeCell ref="AA12:AD12"/>
    <mergeCell ref="AE12:AF12"/>
    <mergeCell ref="B13:C13"/>
    <mergeCell ref="D13:K13"/>
    <mergeCell ref="L13:Z13"/>
    <mergeCell ref="AA13:AD13"/>
    <mergeCell ref="AE13:AF13"/>
  </mergeCells>
  <pageMargins left="0" right="0" top="0" bottom="0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Pages>0</Pages>
  <Words>0</Words>
  <Characters>0</Characters>
  <Application>Microsoft Excel</Application>
  <DocSecurity>0</DocSecurity>
  <Paragraphs>0</Paragraph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Položky všech ceníků</vt:lpstr>
      <vt:lpstr>'Položky všech ceníků'!Názvy_tisku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Pivoňka</dc:creator>
  <dc:description/>
  <cp:lastModifiedBy>Jiří Pivoňka</cp:lastModifiedBy>
  <cp:revision>2</cp:revision>
  <dcterms:created xsi:type="dcterms:W3CDTF">2024-08-06T08:12:22Z</dcterms:created>
  <dcterms:modified xsi:type="dcterms:W3CDTF">2024-12-04T14:41:38Z</dcterms:modified>
  <dc:language>cs-CZ</dc:language>
</cp:coreProperties>
</file>