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6380" windowHeight="8190" tabRatio="500" activeTab="1"/>
  </bookViews>
  <sheets>
    <sheet name="Rekapitulace" sheetId="1" r:id="rId1"/>
    <sheet name="Položky všech ceníků" sheetId="2" r:id="rId2"/>
  </sheets>
  <definedNames>
    <definedName name="_xlnm.Print_Titles" localSheetId="0">'Rekapitulace'!$1:$8</definedName>
    <definedName name="_xlnm.Print_Titles" localSheetId="1">'Položky všech ceníků'!$1:$8</definedName>
  </definedNames>
  <calcPr calcId="162913"/>
  <extLst/>
</workbook>
</file>

<file path=xl/sharedStrings.xml><?xml version="1.0" encoding="utf-8"?>
<sst xmlns="http://schemas.openxmlformats.org/spreadsheetml/2006/main" count="719" uniqueCount="361">
  <si>
    <t xml:space="preserve">Zpracováno programem firmy SELPO Broumy, tel. +420 603 525768 </t>
  </si>
  <si>
    <t>Název:</t>
  </si>
  <si>
    <t>Zdroj tepelné energie pro tělocvičnu, ZŠ Komenského 17 Domažlice</t>
  </si>
  <si>
    <t>ÚT, plynovod</t>
  </si>
  <si>
    <t>Investor:</t>
  </si>
  <si>
    <t xml:space="preserve">Město Domažlice, </t>
  </si>
  <si>
    <t>náměstí Míru 1, 344 20 Domažlice</t>
  </si>
  <si>
    <t>Rekapitulace</t>
  </si>
  <si>
    <t>Kap.</t>
  </si>
  <si>
    <t>Popis položky</t>
  </si>
  <si>
    <t>Základ DPH</t>
  </si>
  <si>
    <t>Základ 21,00%</t>
  </si>
  <si>
    <t>A.</t>
  </si>
  <si>
    <t>UPRAVENÉ ROZPOČTOVÉ NÁKLADY</t>
  </si>
  <si>
    <t>1.</t>
  </si>
  <si>
    <t>PL00 - demontáže  -  MONTÁŽ</t>
  </si>
  <si>
    <t>2.</t>
  </si>
  <si>
    <t>PL04 - vnitřní vodovod  -  MONTÁŽ</t>
  </si>
  <si>
    <t>3.</t>
  </si>
  <si>
    <t>PL04 - vnitřní vodovod  -  MATERIÁL</t>
  </si>
  <si>
    <t>4.</t>
  </si>
  <si>
    <t>PL06 - plynovod  -  MONTÁŽ</t>
  </si>
  <si>
    <t>5.</t>
  </si>
  <si>
    <t>PL06 - plynovod  -  MATERIÁL</t>
  </si>
  <si>
    <t>6.</t>
  </si>
  <si>
    <t>PL08 - izolace  -  MONTÁŽ</t>
  </si>
  <si>
    <t>7.</t>
  </si>
  <si>
    <t>PL08 - izolace  -  MATERIÁL</t>
  </si>
  <si>
    <t>8.</t>
  </si>
  <si>
    <t>PL11 - ústřední vytápění  -  MONTÁŽ</t>
  </si>
  <si>
    <t>9.</t>
  </si>
  <si>
    <t>PL11 - ústřední vytápění  -  MATERIÁL</t>
  </si>
  <si>
    <t>10.</t>
  </si>
  <si>
    <t>PL31 - pomocné práce  -  MONTÁŽ</t>
  </si>
  <si>
    <t>11.</t>
  </si>
  <si>
    <t>PL94 - HZS  -  MONTÁŽ</t>
  </si>
  <si>
    <t>CELKEM URN</t>
  </si>
  <si>
    <t>Σ</t>
  </si>
  <si>
    <t>REKAPITULACE CELKEM</t>
  </si>
  <si>
    <t>DPH</t>
  </si>
  <si>
    <t>Celkem s DPH</t>
  </si>
  <si>
    <t>Sazba 21,00%</t>
  </si>
  <si>
    <t>Celkem:</t>
  </si>
  <si>
    <t>PL00 - demontáže</t>
  </si>
  <si>
    <t>Poř.č.</t>
  </si>
  <si>
    <t>Číslo pol.</t>
  </si>
  <si>
    <t>Cena/jedn. [Kč]</t>
  </si>
  <si>
    <t>Množství</t>
  </si>
  <si>
    <t>Jedn.</t>
  </si>
  <si>
    <t>Celkem [Kč]</t>
  </si>
  <si>
    <t>735111820</t>
  </si>
  <si>
    <t>Demontáž stáv.plyn.kotle s odkouřením</t>
  </si>
  <si>
    <t>1,00</t>
  </si>
  <si>
    <t>kpl</t>
  </si>
  <si>
    <t>654612255</t>
  </si>
  <si>
    <t>Demontáž stáv.plyn.ohřívače s odkouřením</t>
  </si>
  <si>
    <t>Celkem za ceník:</t>
  </si>
  <si>
    <t>Cena:</t>
  </si>
  <si>
    <t>Kč</t>
  </si>
  <si>
    <t>PL04 - vnitřní vodovod</t>
  </si>
  <si>
    <t>722260922</t>
  </si>
  <si>
    <t>Montáž vodoměru</t>
  </si>
  <si>
    <t>kus</t>
  </si>
  <si>
    <t>722231283</t>
  </si>
  <si>
    <t>Montáž redukčního ventilu</t>
  </si>
  <si>
    <t>722174212</t>
  </si>
  <si>
    <t>Montáž potrubí z plastů rovné svařované polyfuzně D 20 mm</t>
  </si>
  <si>
    <t>4,50</t>
  </si>
  <si>
    <t>m</t>
  </si>
  <si>
    <t>722174215</t>
  </si>
  <si>
    <t>Montáž potrubí z plastů rovné svařované polyfuzně D 40 mm</t>
  </si>
  <si>
    <t>8,80</t>
  </si>
  <si>
    <t>722290225</t>
  </si>
  <si>
    <t>Zkouška těsnosti vodovodního potrubí</t>
  </si>
  <si>
    <t>ks</t>
  </si>
  <si>
    <t>PL06 - plynovod</t>
  </si>
  <si>
    <t>723190901</t>
  </si>
  <si>
    <t>Uzavření,otevření plynovodního potrubí při opravě</t>
  </si>
  <si>
    <t>2,00</t>
  </si>
  <si>
    <t>733110806</t>
  </si>
  <si>
    <t>Demontáž potrubí ocelového hladkého DN 20</t>
  </si>
  <si>
    <t>5,00</t>
  </si>
  <si>
    <t>723190916</t>
  </si>
  <si>
    <t>Navaření odbočky na potrubí plynovodní DN 40</t>
  </si>
  <si>
    <t>734419112</t>
  </si>
  <si>
    <t>Montáž manometru s 3-cest vent. a manom. smyčky</t>
  </si>
  <si>
    <t>733121110</t>
  </si>
  <si>
    <t>Potrubí ocelové hladké bezešvé běžné nízkotlaké DN 20</t>
  </si>
  <si>
    <t>NATR00001</t>
  </si>
  <si>
    <t>Nátěr potrubí do DN 50</t>
  </si>
  <si>
    <t>723239102</t>
  </si>
  <si>
    <t>Montáž armatur plynovodních se dvěma závity G 3/4</t>
  </si>
  <si>
    <t>723239130</t>
  </si>
  <si>
    <t>Pružný spoj dopojení kotle - plyn</t>
  </si>
  <si>
    <t>228984442</t>
  </si>
  <si>
    <t>Dálkový přenos reakce detektoru plynu</t>
  </si>
  <si>
    <t>VPUS0001</t>
  </si>
  <si>
    <t>Vpuštění plynu</t>
  </si>
  <si>
    <t>UVEDD0005</t>
  </si>
  <si>
    <t>Znovuuvedení světlého zářiče do provozu</t>
  </si>
  <si>
    <t>8,00</t>
  </si>
  <si>
    <t>ZTP001</t>
  </si>
  <si>
    <t>Tlaková zkouška</t>
  </si>
  <si>
    <t>PLYNREV01</t>
  </si>
  <si>
    <t>Revize plynovodu</t>
  </si>
  <si>
    <t>PL08 - izolace</t>
  </si>
  <si>
    <t>I000000001</t>
  </si>
  <si>
    <t>Montáž návlekové izolace do d50 - vodovod</t>
  </si>
  <si>
    <t>13,30</t>
  </si>
  <si>
    <t>I000000006</t>
  </si>
  <si>
    <t>Montáž izolace z minerální vlny s AL fólií</t>
  </si>
  <si>
    <t>33,00</t>
  </si>
  <si>
    <t>PL11 - ústřední vytápění</t>
  </si>
  <si>
    <t>KOZP0024</t>
  </si>
  <si>
    <t>Montáž závěsného plynového kondenzačního kotle</t>
  </si>
  <si>
    <t>UDPKK001</t>
  </si>
  <si>
    <t>Uvedení do provozu</t>
  </si>
  <si>
    <t>UDPKK002</t>
  </si>
  <si>
    <t>Montáž regulace</t>
  </si>
  <si>
    <t>ODK002A</t>
  </si>
  <si>
    <t>Montáž děleného odkouření pro kondenzační kotel</t>
  </si>
  <si>
    <t>REVSPAL002</t>
  </si>
  <si>
    <t>Revize spalinových cest</t>
  </si>
  <si>
    <t>ODKON001</t>
  </si>
  <si>
    <t>Odvod kondenzátu</t>
  </si>
  <si>
    <t>MONT0001</t>
  </si>
  <si>
    <t>Montáž HVDT</t>
  </si>
  <si>
    <t>EXPDD001</t>
  </si>
  <si>
    <t>Montáž expanzní tlakové nádoby ÚT</t>
  </si>
  <si>
    <t>EXPDD030</t>
  </si>
  <si>
    <t>Revize tlakové nádoby</t>
  </si>
  <si>
    <t>Montáž manometru</t>
  </si>
  <si>
    <t>734209104</t>
  </si>
  <si>
    <t>Montáž armatury pojistné G 3/4</t>
  </si>
  <si>
    <t>734209115</t>
  </si>
  <si>
    <t>Montáž magnet. filtru</t>
  </si>
  <si>
    <t>KOROZ02</t>
  </si>
  <si>
    <t xml:space="preserve">Montáž kombi rozdělovač-sběrače DN80 </t>
  </si>
  <si>
    <t>AKUNADR</t>
  </si>
  <si>
    <t>Montáž zásobníkového ohřívače</t>
  </si>
  <si>
    <t>Montáž expanzní tlakové nádoby TUV</t>
  </si>
  <si>
    <t>0400003</t>
  </si>
  <si>
    <t>Montáž armatury třícestné do DN 50</t>
  </si>
  <si>
    <t>0400004</t>
  </si>
  <si>
    <t>Montáž servopohonu</t>
  </si>
  <si>
    <t>732429111</t>
  </si>
  <si>
    <t>Montáž čerpadla oběhového závitového do potrubí</t>
  </si>
  <si>
    <t>3,00</t>
  </si>
  <si>
    <t>Montáž čerpadla cirkulačního</t>
  </si>
  <si>
    <t>734209117</t>
  </si>
  <si>
    <t>Montáž armatur se dvěma závity G 6/4</t>
  </si>
  <si>
    <t>734209116</t>
  </si>
  <si>
    <t>Montáž armatur se dvěma závity G 5/4</t>
  </si>
  <si>
    <t>4,00</t>
  </si>
  <si>
    <t>Montáž armatury s dvěma závity G 1</t>
  </si>
  <si>
    <t>11,00</t>
  </si>
  <si>
    <t>734209114</t>
  </si>
  <si>
    <t>Montáž armatury s dvěma závity G 3/4</t>
  </si>
  <si>
    <t>7,00</t>
  </si>
  <si>
    <t>734209113</t>
  </si>
  <si>
    <t>Montáž armatury s dvěma závity G 1/2</t>
  </si>
  <si>
    <t>734419111</t>
  </si>
  <si>
    <t>Montáž teploměru</t>
  </si>
  <si>
    <t>734209103</t>
  </si>
  <si>
    <t>Montáž armatury s jedním závitem G 1/2</t>
  </si>
  <si>
    <t>9,00</t>
  </si>
  <si>
    <t>733222104</t>
  </si>
  <si>
    <t>Potrubí měděné polotvrdé spojované měkkým pájením D 22x1</t>
  </si>
  <si>
    <t>733222105</t>
  </si>
  <si>
    <t>Potrubí měděné polotvrdé spojované měkkým pájením D 28x1</t>
  </si>
  <si>
    <t>18,00</t>
  </si>
  <si>
    <t>733223208</t>
  </si>
  <si>
    <t>Potrubí měděné tvrdé spojované tvrdým pájením D 42x1,5</t>
  </si>
  <si>
    <t>6,00</t>
  </si>
  <si>
    <t>PROP0001</t>
  </si>
  <si>
    <t>Propojení na stávající rozvody ÚT</t>
  </si>
  <si>
    <t>PROP0003</t>
  </si>
  <si>
    <t>Propojení na stávající rozvody TUV</t>
  </si>
  <si>
    <t>731191941</t>
  </si>
  <si>
    <t>Napuštění a odvzdušnění systému</t>
  </si>
  <si>
    <t>ZTL003</t>
  </si>
  <si>
    <t>Zkouška tlaková</t>
  </si>
  <si>
    <t>ZTO001</t>
  </si>
  <si>
    <t>Zkouška topná</t>
  </si>
  <si>
    <t>PL31 - pomocné práce</t>
  </si>
  <si>
    <t>ZDAVPR002</t>
  </si>
  <si>
    <t>Výmalba technické místnosti po demontáži stáv. zařízení</t>
  </si>
  <si>
    <t>10,00</t>
  </si>
  <si>
    <t>m2</t>
  </si>
  <si>
    <t>PL94 - HZS</t>
  </si>
  <si>
    <t>Prováděcí projektová dokumentace - zpracuje vybraný dodavatel stavby</t>
  </si>
  <si>
    <t>Montáž celkem:   0 Kč</t>
  </si>
  <si>
    <t>Materiály</t>
  </si>
  <si>
    <t>105500020031</t>
  </si>
  <si>
    <t>Vodoměr DN20/SV IBRF/20/4 MID Qp=2,5m3/h domovní</t>
  </si>
  <si>
    <t>94000906</t>
  </si>
  <si>
    <t>Šroubení s dírou 1"</t>
  </si>
  <si>
    <t>pár</t>
  </si>
  <si>
    <t>GCKK25</t>
  </si>
  <si>
    <t>Kulový uzávěr voda FF páčka 1"</t>
  </si>
  <si>
    <t>HOND06F-1AM</t>
  </si>
  <si>
    <t>Ventil redukce tlaku DN25, 1", do 40°C se šroubením vč.manometru</t>
  </si>
  <si>
    <t>PPRTR20VYP</t>
  </si>
  <si>
    <t>Trubka PPR20 včetně tvarovek</t>
  </si>
  <si>
    <t>PPRTR40</t>
  </si>
  <si>
    <t>Trubka PPR40 včetně tvarovek</t>
  </si>
  <si>
    <t>Celkem za skupinu:</t>
  </si>
  <si>
    <t>42245502</t>
  </si>
  <si>
    <t>Manometr 100mm radiální pro plyn 0-10kPa, M20x1,5</t>
  </si>
  <si>
    <t>SMYCGM20</t>
  </si>
  <si>
    <t>Smyčka konden.přivařovací M20x1,5</t>
  </si>
  <si>
    <t>14d</t>
  </si>
  <si>
    <t>Ventil tlakoměrov. třícestný M20x1,5</t>
  </si>
  <si>
    <t>VARVN015</t>
  </si>
  <si>
    <t>Nátrubek varný M20x1,5</t>
  </si>
  <si>
    <t>TRUBC 020</t>
  </si>
  <si>
    <t>Trubka 3/4" černá bezešvá ocelová</t>
  </si>
  <si>
    <t>VARVK90 026,9</t>
  </si>
  <si>
    <t>Koleno pr.26,9mm varné 90°, 3/4"</t>
  </si>
  <si>
    <t>VARVN020</t>
  </si>
  <si>
    <t>Nátrubek varný 3/4"</t>
  </si>
  <si>
    <t>GCKKP20</t>
  </si>
  <si>
    <t>Uzávěr kulový 3/4" FF, plyn, páčka, typ GCKKP</t>
  </si>
  <si>
    <t>APOFLX.14-040-353</t>
  </si>
  <si>
    <t>Vsuvka mosazná redukovaná  T G3/4"-R3/4"</t>
  </si>
  <si>
    <t>APOFLX.14-002-923-5000</t>
  </si>
  <si>
    <t>Trubka nerezová  WR16 AISI 316L, DN15-3/4", návin 5 m</t>
  </si>
  <si>
    <t>APOFLX.14-040-103</t>
  </si>
  <si>
    <t>Matice  G3/4" DN15 převlečná poniklovaná</t>
  </si>
  <si>
    <t>APOFLX.15-021-033</t>
  </si>
  <si>
    <t>Těsnění ploché T 3/4" 24/16x2</t>
  </si>
  <si>
    <t>SMS232</t>
  </si>
  <si>
    <t>Sada pro zasílání poruchových hlášení z poruchové signalizace</t>
  </si>
  <si>
    <t>ARMTU DG 048-30</t>
  </si>
  <si>
    <t>Izolace  48-30 hadice 2m, šedá</t>
  </si>
  <si>
    <t>ARMTU DG 022-20</t>
  </si>
  <si>
    <t>Izolace  22-20 hadice 2m, šedá</t>
  </si>
  <si>
    <t>PAROC ALU 20/22</t>
  </si>
  <si>
    <t>Izolace miner. 20/22mm - 1,2m</t>
  </si>
  <si>
    <t>PAROC ALU 40/42</t>
  </si>
  <si>
    <t>Izolace miner. 40/42mm -1,2m</t>
  </si>
  <si>
    <t>PAROC ALU 25/28</t>
  </si>
  <si>
    <t>Izolace miner. 25/28mm - 1,2m</t>
  </si>
  <si>
    <t>7221292</t>
  </si>
  <si>
    <t>Kondenzační kotel, jmenovitý výkon 45kW při 80/60°C</t>
  </si>
  <si>
    <t>ELMAT0002</t>
  </si>
  <si>
    <t>Elektro materiál</t>
  </si>
  <si>
    <t>KHG714072811</t>
  </si>
  <si>
    <t>Venkovní čidlo teploty</t>
  </si>
  <si>
    <t>7102442</t>
  </si>
  <si>
    <t>Obslužná jednotka</t>
  </si>
  <si>
    <t>7105037</t>
  </si>
  <si>
    <t>Externí modul pro směšovací topný okruh</t>
  </si>
  <si>
    <t>JJJ008434260</t>
  </si>
  <si>
    <t>Ponorná sonda NTC</t>
  </si>
  <si>
    <t>7100345</t>
  </si>
  <si>
    <t>Příslušenství pro řízení smíšených a solárních systémů 230V</t>
  </si>
  <si>
    <t>HTTR40</t>
  </si>
  <si>
    <t>Trubka HT40 včetně tvarovek</t>
  </si>
  <si>
    <t>15510201</t>
  </si>
  <si>
    <t>Anuloid HVDT, 4m3/hod,  DN 50 PN 6</t>
  </si>
  <si>
    <t>REF6830100</t>
  </si>
  <si>
    <t>Kulový kohout 3/4" se zajištěním</t>
  </si>
  <si>
    <t>REF8001011</t>
  </si>
  <si>
    <t>Expanzní nádoba NG 50l 6 bar, šedá</t>
  </si>
  <si>
    <t>AFR63 613</t>
  </si>
  <si>
    <t>Manometr RF100, 0-6bar, G1/2" rad, bourdové pero</t>
  </si>
  <si>
    <t>KKVO 15 FF</t>
  </si>
  <si>
    <t>Kohout kul. 1/2" páka F/F s odvodněním</t>
  </si>
  <si>
    <t>MEI692025.30</t>
  </si>
  <si>
    <t>Pojistný ventil 3/4"x1"KD 3,0bar</t>
  </si>
  <si>
    <t>Magnetický odkalovač s izolací 6/4" F-F</t>
  </si>
  <si>
    <t>Rozdělovač 80/0,60MPa</t>
  </si>
  <si>
    <t>Nástěnná konzola 80/150</t>
  </si>
  <si>
    <t xml:space="preserve">Izolace rozdělovače PUR 35mm, kašírovaná ALU plech.folie </t>
  </si>
  <si>
    <t xml:space="preserve">AUSA22326 </t>
  </si>
  <si>
    <t>Ohřívač vody 200 l nepřímotopný vysoce výkonný, pro kondenzační kotle, smaltovaný</t>
  </si>
  <si>
    <t>MOSSP 25</t>
  </si>
  <si>
    <t>Šroubení 1" radiátorové přímé ploché mosaz</t>
  </si>
  <si>
    <t>MOSSP 20</t>
  </si>
  <si>
    <t>Šroubení 3/4" radiátorové přímé ploché mosaz</t>
  </si>
  <si>
    <t>REF9116799</t>
  </si>
  <si>
    <t>Armatura uzavírací s vypouštěním pr. 3/4"</t>
  </si>
  <si>
    <t>REF9200140</t>
  </si>
  <si>
    <t>Konzola na zeď KS 8-35 (pásek)</t>
  </si>
  <si>
    <t>REF7308000</t>
  </si>
  <si>
    <t>Nádoba expanzní s vakem 8/10, pro pitnou vodu</t>
  </si>
  <si>
    <t>AFR63 614</t>
  </si>
  <si>
    <t>Manometr RF100, 0-10bar, G1/2" rad, bourdové pero</t>
  </si>
  <si>
    <t>MEI692025.60</t>
  </si>
  <si>
    <t>Pojistný ventil 3/4"x1"KD 6bar</t>
  </si>
  <si>
    <t>ESB11600500</t>
  </si>
  <si>
    <t>Ventil směšovací 3-cestný 15-2,5</t>
  </si>
  <si>
    <t>GCSP15</t>
  </si>
  <si>
    <t>Šroubení topenářské 1/2" přímé provedení, typ GCSP</t>
  </si>
  <si>
    <t>ESB12101300</t>
  </si>
  <si>
    <t>Servopohon, 3-bodový, 230 VAC, 6Nm, 120s</t>
  </si>
  <si>
    <t xml:space="preserve">2090447 </t>
  </si>
  <si>
    <t>Čerpadlo oběhové 1,32 m3/h, 40 kPa</t>
  </si>
  <si>
    <t>Čerpadlo oběhové 0,86 m3/h, 40 kPa</t>
  </si>
  <si>
    <t xml:space="preserve">2104225 </t>
  </si>
  <si>
    <t>Čerpadlo oběhové 2,00 m3/h, 21 kPa</t>
  </si>
  <si>
    <t>4216470</t>
  </si>
  <si>
    <t>Čerpadlo cirkulační 0,1 m3/h, 8 kPa</t>
  </si>
  <si>
    <t>I01832113</t>
  </si>
  <si>
    <t xml:space="preserve">Šroubení k čerpadlu 1"x 11/2" mosaz </t>
  </si>
  <si>
    <t>GCKK40</t>
  </si>
  <si>
    <t>Kulový uzávěr voda FF páčka 6/4"</t>
  </si>
  <si>
    <t>GCK32</t>
  </si>
  <si>
    <t>Klapka zpětná 5/4" mosazné sedlo, PN 25</t>
  </si>
  <si>
    <t>GCF32</t>
  </si>
  <si>
    <t>Filtr závitový 5/4", typ GCF</t>
  </si>
  <si>
    <t>GCKK32</t>
  </si>
  <si>
    <t>Kulový uzávěr voda FF páčka 5/4"</t>
  </si>
  <si>
    <t>GCK25</t>
  </si>
  <si>
    <t>Klapka zpětná 1" mosazné sedlo, PN 25</t>
  </si>
  <si>
    <t>GCF20</t>
  </si>
  <si>
    <t>Filtr závitový 3/4", typ GCF</t>
  </si>
  <si>
    <t>GCKK20</t>
  </si>
  <si>
    <t>Kulový uzávěr voda FF páčka 3/4"</t>
  </si>
  <si>
    <t>GCK20</t>
  </si>
  <si>
    <t>Klapka zpětná ¾" mosazné sedlo, PN 25</t>
  </si>
  <si>
    <t>GCKK15</t>
  </si>
  <si>
    <t>Kulový uzávěr voda FF páčka 1/2"</t>
  </si>
  <si>
    <t>GCK15</t>
  </si>
  <si>
    <t>Klapka zpětná ½" mosazné sedlo, PN 25</t>
  </si>
  <si>
    <t>AFR63 696</t>
  </si>
  <si>
    <t>Teploměr bimetalový Bi100 100mm,120°C</t>
  </si>
  <si>
    <t>GIAR88IY003</t>
  </si>
  <si>
    <t>Ventil automatický odvzdušňovací, mosaz 1/2"</t>
  </si>
  <si>
    <t>KKVV 15</t>
  </si>
  <si>
    <t>Kohout vypouštěcí kulový 1/2"</t>
  </si>
  <si>
    <t>CUTRUB22</t>
  </si>
  <si>
    <t xml:space="preserve">Trubka Cu 22 včetně tvarovek </t>
  </si>
  <si>
    <t>CUTRUB28</t>
  </si>
  <si>
    <t>Trubka Cu 28 včetně tvarovek</t>
  </si>
  <si>
    <t>CUTRUB42</t>
  </si>
  <si>
    <t>Trubka Cu 42 včetně tvarovek</t>
  </si>
  <si>
    <t>PL11 - ústřední vytápění \ odkouření</t>
  </si>
  <si>
    <t>KHG714089010</t>
  </si>
  <si>
    <t>Sada pro dělené odkouření</t>
  </si>
  <si>
    <t>KHA7170800901</t>
  </si>
  <si>
    <t>Revizní koleno 87° - prům. 80mm</t>
  </si>
  <si>
    <t>KHA715080045</t>
  </si>
  <si>
    <t>Koleno prům 80 mm/45° pro kondenzační kotle</t>
  </si>
  <si>
    <t>KHA717080001</t>
  </si>
  <si>
    <t>Patní koleno s kotvením prům 80 mm</t>
  </si>
  <si>
    <t>KHA717080050</t>
  </si>
  <si>
    <t>Trubka prům 80 mm (500 mm) pro kondenzační kotle</t>
  </si>
  <si>
    <t>KHA717080100</t>
  </si>
  <si>
    <t>Trubka prům 80 mm (1000 mm) pro kondenzační kotle</t>
  </si>
  <si>
    <t>KHA717080200</t>
  </si>
  <si>
    <t>Trubka prům 80 mm (2000 mm) pro kondenzační kotle</t>
  </si>
  <si>
    <t>KHA715080100/UV</t>
  </si>
  <si>
    <t>Trubka pr. 80, délka 1000mm UV stabilní</t>
  </si>
  <si>
    <t>KHA715080002</t>
  </si>
  <si>
    <t>Komínová ukončovací hlavice prům 80 (ukončení komína)</t>
  </si>
  <si>
    <t>Celkem za materiály:</t>
  </si>
  <si>
    <t>Montáž celkem:</t>
  </si>
  <si>
    <t>Základ 21,00% DPH:</t>
  </si>
  <si>
    <t>vyplnit takto označená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</si>
</sst>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5]#,##0.00;\-#,##0.00"/>
    <numFmt numFmtId="165" formatCode="#,##0.00\ [$Kč-405];[Red]\-#,##0.00\ [$Kč-405]"/>
    <numFmt numFmtId="166" formatCode="#,##0.00_ ;\-#,##0.00\ "/>
  </numFmts>
  <fonts count="11">
    <font>
      <sz val="10"/>
      <name val="Arial"/>
      <family val="2"/>
    </font>
    <font>
      <sz val="11"/>
      <color rgb="FF000000"/>
      <name val="Calibri"/>
      <family val="2"/>
    </font>
    <font>
      <sz val="11"/>
      <name val="Cambria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FF"/>
      <name val="Arial"/>
      <family val="2"/>
    </font>
    <font>
      <sz val="10"/>
      <color rgb="FF000000"/>
      <name val="Arial"/>
      <family val="2"/>
    </font>
    <font>
      <sz val="8.25"/>
      <color rgb="FF000000"/>
      <name val="Arial"/>
      <family val="2"/>
    </font>
    <font>
      <b/>
      <sz val="9.75"/>
      <color rgb="FF00008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9" tint="0.7999799847602844"/>
        <bgColor indexed="64"/>
      </patternFill>
    </fill>
  </fills>
  <borders count="11">
    <border>
      <left/>
      <right/>
      <top/>
      <bottom/>
      <diagonal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>
        <color rgb="FF808080"/>
      </top>
      <bottom style="thin">
        <color rgb="FF808080"/>
      </bottom>
    </border>
    <border>
      <left/>
      <right/>
      <top style="thin"/>
      <bottom style="thin"/>
    </border>
  </borders>
  <cellStyleXfs count="20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 readingOrder="1"/>
    </xf>
    <xf numFmtId="0" fontId="2" fillId="0" borderId="7" xfId="0" applyFont="1" applyBorder="1" applyAlignment="1">
      <alignment vertical="top" wrapText="1"/>
    </xf>
    <xf numFmtId="0" fontId="6" fillId="0" borderId="9" xfId="0" applyFont="1" applyBorder="1" applyAlignment="1">
      <alignment horizontal="right" vertical="top" wrapText="1" readingOrder="1"/>
    </xf>
    <xf numFmtId="0" fontId="6" fillId="0" borderId="9" xfId="0" applyFont="1" applyBorder="1" applyAlignment="1">
      <alignment vertical="top" wrapText="1" readingOrder="1"/>
    </xf>
    <xf numFmtId="164" fontId="3" fillId="0" borderId="0" xfId="0" applyNumberFormat="1" applyFont="1" applyBorder="1" applyAlignment="1">
      <alignment horizontal="right" vertical="top" wrapText="1" readingOrder="1"/>
    </xf>
    <xf numFmtId="0" fontId="6" fillId="0" borderId="9" xfId="0" applyFont="1" applyBorder="1" applyAlignment="1">
      <alignment horizontal="right" vertical="center" wrapText="1" readingOrder="1"/>
    </xf>
    <xf numFmtId="0" fontId="6" fillId="0" borderId="9" xfId="0" applyFont="1" applyBorder="1" applyAlignment="1">
      <alignment vertical="center" wrapText="1" readingOrder="1"/>
    </xf>
    <xf numFmtId="164" fontId="6" fillId="0" borderId="9" xfId="0" applyNumberFormat="1" applyFont="1" applyBorder="1" applyAlignment="1">
      <alignment vertical="center" wrapText="1" readingOrder="1"/>
    </xf>
    <xf numFmtId="165" fontId="8" fillId="0" borderId="7" xfId="0" applyNumberFormat="1" applyFont="1" applyBorder="1" applyAlignment="1">
      <alignment vertical="top" wrapText="1" readingOrder="1"/>
    </xf>
    <xf numFmtId="165" fontId="8" fillId="0" borderId="0" xfId="0" applyNumberFormat="1" applyFont="1" applyBorder="1" applyAlignment="1">
      <alignment vertical="top" wrapText="1" readingOrder="1"/>
    </xf>
    <xf numFmtId="0" fontId="0" fillId="4" borderId="0" xfId="0" applyFill="1"/>
    <xf numFmtId="0" fontId="8" fillId="0" borderId="0" xfId="0" applyFont="1" applyBorder="1" applyAlignment="1">
      <alignment horizontal="right" vertical="top" wrapText="1" readingOrder="1"/>
    </xf>
    <xf numFmtId="165" fontId="8" fillId="0" borderId="7" xfId="0" applyNumberFormat="1" applyFont="1" applyBorder="1" applyAlignment="1">
      <alignment horizontal="right" vertical="top" wrapText="1" readingOrder="1"/>
    </xf>
    <xf numFmtId="0" fontId="9" fillId="0" borderId="0" xfId="0" applyFont="1" applyBorder="1" applyAlignment="1">
      <alignment horizontal="left" vertical="top" wrapText="1" readingOrder="1"/>
    </xf>
    <xf numFmtId="0" fontId="8" fillId="0" borderId="7" xfId="0" applyFont="1" applyBorder="1" applyAlignment="1">
      <alignment vertical="top" wrapText="1" readingOrder="1"/>
    </xf>
    <xf numFmtId="0" fontId="8" fillId="0" borderId="7" xfId="0" applyFont="1" applyBorder="1" applyAlignment="1">
      <alignment horizontal="right" vertical="top" wrapText="1" readingOrder="1"/>
    </xf>
    <xf numFmtId="0" fontId="3" fillId="0" borderId="0" xfId="0" applyFont="1" applyBorder="1" applyAlignment="1">
      <alignment horizontal="right" vertical="top" wrapText="1" readingOrder="1"/>
    </xf>
    <xf numFmtId="0" fontId="3" fillId="0" borderId="0" xfId="0" applyFont="1" applyBorder="1" applyAlignment="1">
      <alignment vertical="top" wrapText="1" readingOrder="1"/>
    </xf>
    <xf numFmtId="0" fontId="6" fillId="0" borderId="10" xfId="0" applyFont="1" applyBorder="1" applyAlignment="1">
      <alignment horizontal="left" vertical="center" wrapText="1" readingOrder="1"/>
    </xf>
    <xf numFmtId="0" fontId="6" fillId="0" borderId="10" xfId="0" applyFont="1" applyBorder="1" applyAlignment="1">
      <alignment vertical="center" wrapText="1" readingOrder="1"/>
    </xf>
    <xf numFmtId="0" fontId="6" fillId="0" borderId="10" xfId="0" applyFont="1" applyBorder="1" applyAlignment="1">
      <alignment horizontal="right" vertical="center" wrapText="1" readingOrder="1"/>
    </xf>
    <xf numFmtId="0" fontId="6" fillId="0" borderId="0" xfId="0" applyFont="1" applyBorder="1" applyAlignment="1">
      <alignment horizontal="left" vertical="top" wrapText="1" readingOrder="1"/>
    </xf>
    <xf numFmtId="0" fontId="6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horizontal="right" vertical="top" wrapText="1" readingOrder="1"/>
    </xf>
    <xf numFmtId="0" fontId="6" fillId="0" borderId="10" xfId="0" applyFont="1" applyBorder="1" applyAlignment="1">
      <alignment horizontal="right" vertical="top" wrapText="1" readingOrder="1"/>
    </xf>
    <xf numFmtId="0" fontId="6" fillId="0" borderId="10" xfId="0" applyFont="1" applyBorder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0" xfId="0" applyBorder="1"/>
    <xf numFmtId="0" fontId="4" fillId="2" borderId="0" xfId="0" applyFont="1" applyFill="1" applyBorder="1" applyAlignment="1">
      <alignment horizontal="right" vertical="top" wrapText="1" readingOrder="1"/>
    </xf>
    <xf numFmtId="0" fontId="5" fillId="2" borderId="0" xfId="0" applyFont="1" applyFill="1" applyBorder="1" applyAlignment="1">
      <alignment vertical="top" wrapText="1" readingOrder="1"/>
    </xf>
    <xf numFmtId="0" fontId="0" fillId="0" borderId="0" xfId="0" applyAlignment="1">
      <alignment horizontal="left"/>
    </xf>
    <xf numFmtId="166" fontId="3" fillId="0" borderId="0" xfId="0" applyNumberFormat="1" applyFont="1" applyBorder="1" applyAlignment="1">
      <alignment horizontal="right" vertical="top" wrapText="1" readingOrder="1"/>
    </xf>
    <xf numFmtId="165" fontId="8" fillId="0" borderId="0" xfId="0" applyNumberFormat="1" applyFont="1" applyBorder="1" applyAlignment="1">
      <alignment horizontal="right" vertical="top" wrapText="1" readingOrder="1"/>
    </xf>
    <xf numFmtId="164" fontId="3" fillId="4" borderId="0" xfId="0" applyNumberFormat="1" applyFont="1" applyFill="1" applyBorder="1" applyAlignment="1" applyProtection="1">
      <alignment horizontal="right" vertical="top" wrapText="1" readingOrder="1"/>
      <protection locked="0"/>
    </xf>
    <xf numFmtId="164" fontId="3" fillId="0" borderId="0" xfId="0" applyNumberFormat="1" applyFont="1" applyBorder="1" applyAlignment="1">
      <alignment horizontal="right" vertical="top" wrapText="1" readingOrder="1"/>
    </xf>
    <xf numFmtId="0" fontId="6" fillId="0" borderId="9" xfId="0" applyFont="1" applyBorder="1" applyAlignment="1">
      <alignment horizontal="center" vertical="center" wrapText="1" readingOrder="1"/>
    </xf>
    <xf numFmtId="0" fontId="10" fillId="0" borderId="0" xfId="0" applyFont="1" applyBorder="1" applyAlignment="1">
      <alignment horizontal="left" vertical="top" wrapText="1" readingOrder="1"/>
    </xf>
    <xf numFmtId="0" fontId="6" fillId="0" borderId="9" xfId="0" applyFont="1" applyBorder="1" applyAlignment="1">
      <alignment horizontal="right" vertical="center" wrapText="1" readingOrder="1"/>
    </xf>
    <xf numFmtId="0" fontId="6" fillId="0" borderId="9" xfId="0" applyFont="1" applyBorder="1" applyAlignment="1">
      <alignment vertical="center" wrapText="1" readingOrder="1"/>
    </xf>
    <xf numFmtId="0" fontId="6" fillId="0" borderId="9" xfId="0" applyFont="1" applyBorder="1" applyAlignment="1">
      <alignment horizontal="right" vertical="top" wrapText="1" readingOrder="1"/>
    </xf>
    <xf numFmtId="0" fontId="6" fillId="0" borderId="9" xfId="0" applyFont="1" applyBorder="1" applyAlignment="1">
      <alignment vertical="top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"/>
  <sheetViews>
    <sheetView showGridLines="0" workbookViewId="0" topLeftCell="A1">
      <pane ySplit="8" topLeftCell="A12" activePane="bottomLeft" state="frozen"/>
      <selection pane="bottomLeft" activeCell="V46" sqref="V46"/>
    </sheetView>
  </sheetViews>
  <sheetFormatPr defaultColWidth="8.57421875" defaultRowHeight="12.75"/>
  <cols>
    <col min="1" max="2" width="0.5625" style="0" customWidth="1"/>
    <col min="3" max="3" width="1.1484375" style="0" customWidth="1"/>
    <col min="4" max="4" width="0.13671875" style="0" customWidth="1"/>
    <col min="5" max="5" width="6.421875" style="0" customWidth="1"/>
    <col min="6" max="6" width="0.42578125" style="0" customWidth="1"/>
    <col min="7" max="7" width="1.7109375" style="0" customWidth="1"/>
    <col min="8" max="8" width="4.140625" style="0" customWidth="1"/>
    <col min="9" max="9" width="8.57421875" style="0" hidden="1" customWidth="1"/>
    <col min="10" max="10" width="5.140625" style="0" customWidth="1"/>
    <col min="11" max="11" width="9.140625" style="0" customWidth="1"/>
    <col min="12" max="12" width="2.00390625" style="0" customWidth="1"/>
    <col min="13" max="13" width="8.57421875" style="0" hidden="1" customWidth="1"/>
    <col min="14" max="14" width="2.00390625" style="0" customWidth="1"/>
    <col min="15" max="15" width="0.2890625" style="0" customWidth="1"/>
    <col min="16" max="16" width="8.57421875" style="0" hidden="1" customWidth="1"/>
    <col min="17" max="17" width="0.5625" style="0" customWidth="1"/>
    <col min="18" max="18" width="8.57421875" style="0" hidden="1" customWidth="1"/>
    <col min="19" max="19" width="1.57421875" style="0" customWidth="1"/>
    <col min="20" max="20" width="11.140625" style="0" customWidth="1"/>
    <col min="21" max="21" width="8.57421875" style="0" hidden="1" customWidth="1"/>
    <col min="22" max="22" width="16.140625" style="0" customWidth="1"/>
    <col min="23" max="23" width="8.57421875" style="0" hidden="1" customWidth="1"/>
    <col min="24" max="24" width="3.7109375" style="0" customWidth="1"/>
    <col min="25" max="25" width="2.57421875" style="0" customWidth="1"/>
    <col min="26" max="26" width="0.9921875" style="0" customWidth="1"/>
    <col min="27" max="27" width="3.140625" style="0" customWidth="1"/>
    <col min="28" max="28" width="2.28125" style="0" customWidth="1"/>
    <col min="29" max="29" width="10.57421875" style="0" customWidth="1"/>
    <col min="30" max="30" width="14.00390625" style="0" customWidth="1"/>
    <col min="31" max="31" width="8.57421875" style="0" hidden="1" customWidth="1"/>
    <col min="32" max="32" width="1.28515625" style="0" customWidth="1"/>
    <col min="33" max="34" width="0.5625" style="0" customWidth="1"/>
    <col min="35" max="35" width="8.57421875" style="0" hidden="1" customWidth="1"/>
  </cols>
  <sheetData>
    <row r="1" spans="29:34" ht="24.2" customHeight="1">
      <c r="AC1" s="40"/>
      <c r="AD1" s="40"/>
      <c r="AE1" s="40"/>
      <c r="AF1" s="40"/>
      <c r="AG1" s="40"/>
      <c r="AH1" s="40"/>
    </row>
    <row r="2" spans="29:34" ht="10.7" customHeight="1">
      <c r="AC2" s="40"/>
      <c r="AD2" s="40"/>
      <c r="AE2" s="40"/>
      <c r="AF2" s="40"/>
      <c r="AG2" s="40"/>
      <c r="AH2" s="40"/>
    </row>
    <row r="5" ht="2.85" customHeight="1"/>
    <row r="6" spans="1:35" ht="1.3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1.25" customHeight="1">
      <c r="A7" s="29" t="s">
        <v>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</row>
    <row r="8" ht="12.75" hidden="1"/>
    <row r="9" spans="2:33" ht="2.8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2:33" ht="5.65" customHeight="1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6"/>
      <c r="AG10" s="7"/>
    </row>
    <row r="11" spans="2:33" ht="16.35" customHeight="1">
      <c r="B11" s="8"/>
      <c r="C11" s="3"/>
      <c r="D11" s="3"/>
      <c r="AE11" s="3"/>
      <c r="AF11" s="9"/>
      <c r="AG11" s="7"/>
    </row>
    <row r="12" spans="2:33" ht="16.35" customHeight="1">
      <c r="B12" s="8"/>
      <c r="C12" s="3"/>
      <c r="D12" s="3"/>
      <c r="E12" s="41" t="s">
        <v>1</v>
      </c>
      <c r="F12" s="41"/>
      <c r="G12" s="41"/>
      <c r="H12" s="41"/>
      <c r="I12" s="41"/>
      <c r="J12" s="41"/>
      <c r="K12" s="42" t="s">
        <v>2</v>
      </c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3"/>
      <c r="AF12" s="9"/>
      <c r="AG12" s="7"/>
    </row>
    <row r="13" spans="2:33" ht="16.35" customHeight="1">
      <c r="B13" s="8"/>
      <c r="C13" s="3"/>
      <c r="D13" s="3"/>
      <c r="E13" s="41"/>
      <c r="F13" s="41"/>
      <c r="G13" s="41"/>
      <c r="H13" s="41"/>
      <c r="I13" s="41"/>
      <c r="J13" s="41"/>
      <c r="K13" s="42" t="s">
        <v>3</v>
      </c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3"/>
      <c r="AF13" s="9"/>
      <c r="AG13" s="7"/>
    </row>
    <row r="14" spans="2:33" ht="2.85" customHeight="1"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2"/>
      <c r="AG14" s="7"/>
    </row>
    <row r="15" spans="2:33" ht="12.75" hidden="1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2:33" ht="2.85" customHeight="1">
      <c r="B16" s="3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ht="17.1" customHeight="1"/>
    <row r="18" spans="2:17" ht="11.45" customHeight="1">
      <c r="B18" s="36" t="s">
        <v>4</v>
      </c>
      <c r="C18" s="36"/>
      <c r="D18" s="36"/>
      <c r="E18" s="36"/>
      <c r="F18" s="30" t="s">
        <v>5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</row>
    <row r="19" spans="2:17" ht="11.25" customHeight="1">
      <c r="B19" s="36"/>
      <c r="C19" s="36"/>
      <c r="D19" s="36"/>
      <c r="E19" s="36"/>
      <c r="F19" s="30" t="s">
        <v>6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</row>
    <row r="20" ht="12.75" hidden="1"/>
    <row r="21" ht="2.85" customHeight="1"/>
    <row r="22" ht="12.75" hidden="1"/>
    <row r="23" spans="2:33" ht="17.1" customHeight="1">
      <c r="B23" s="39" t="s">
        <v>7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</row>
    <row r="24" ht="2.85" customHeight="1"/>
    <row r="25" spans="2:33" ht="11.45" customHeight="1">
      <c r="B25" s="37" t="s">
        <v>8</v>
      </c>
      <c r="C25" s="37"/>
      <c r="D25" s="37"/>
      <c r="E25" s="37"/>
      <c r="F25" s="37"/>
      <c r="G25" s="38" t="s">
        <v>9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7" t="s">
        <v>10</v>
      </c>
      <c r="AB25" s="37"/>
      <c r="AC25" s="37"/>
      <c r="AD25" s="37" t="s">
        <v>11</v>
      </c>
      <c r="AE25" s="37"/>
      <c r="AF25" s="37"/>
      <c r="AG25" s="37"/>
    </row>
    <row r="26" spans="2:33" ht="11.45" customHeight="1">
      <c r="B26" s="34" t="s">
        <v>12</v>
      </c>
      <c r="C26" s="34"/>
      <c r="D26" s="34"/>
      <c r="E26" s="34"/>
      <c r="F26" s="34"/>
      <c r="G26" s="35" t="s">
        <v>13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6"/>
      <c r="AB26" s="36"/>
      <c r="AC26" s="36"/>
      <c r="AD26" s="36"/>
      <c r="AE26" s="36"/>
      <c r="AF26" s="36"/>
      <c r="AG26" s="36"/>
    </row>
    <row r="27" spans="2:33" ht="11.25" customHeight="1">
      <c r="B27" s="29" t="s">
        <v>14</v>
      </c>
      <c r="C27" s="29"/>
      <c r="D27" s="29"/>
      <c r="E27" s="29"/>
      <c r="F27" s="29"/>
      <c r="G27" s="30" t="s">
        <v>15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29">
        <f>'Položky všech ceníků'!AH15</f>
        <v>0</v>
      </c>
      <c r="AB27" s="29"/>
      <c r="AC27" s="29"/>
      <c r="AD27" s="29">
        <f>SUM(AA27)</f>
        <v>0</v>
      </c>
      <c r="AE27" s="29"/>
      <c r="AF27" s="29"/>
      <c r="AG27" s="29"/>
    </row>
    <row r="28" spans="2:33" ht="11.45" customHeight="1">
      <c r="B28" s="29" t="s">
        <v>16</v>
      </c>
      <c r="C28" s="29"/>
      <c r="D28" s="29"/>
      <c r="E28" s="29"/>
      <c r="F28" s="29"/>
      <c r="G28" s="30" t="s">
        <v>17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29">
        <f>'Položky všech ceníků'!AH37</f>
        <v>0</v>
      </c>
      <c r="AB28" s="29"/>
      <c r="AC28" s="29"/>
      <c r="AD28" s="29">
        <f aca="true" t="shared" si="0" ref="AD28:AD38">SUM(AA28)</f>
        <v>0</v>
      </c>
      <c r="AE28" s="29"/>
      <c r="AF28" s="29"/>
      <c r="AG28" s="29"/>
    </row>
    <row r="29" spans="2:33" ht="11.45" customHeight="1">
      <c r="B29" s="29" t="s">
        <v>18</v>
      </c>
      <c r="C29" s="29"/>
      <c r="D29" s="29"/>
      <c r="E29" s="29"/>
      <c r="F29" s="29"/>
      <c r="G29" s="30" t="s">
        <v>19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29">
        <f>'Položky všech ceníků'!AH206</f>
        <v>0</v>
      </c>
      <c r="AB29" s="29"/>
      <c r="AC29" s="29"/>
      <c r="AD29" s="29">
        <f t="shared" si="0"/>
        <v>0</v>
      </c>
      <c r="AE29" s="29"/>
      <c r="AF29" s="29"/>
      <c r="AG29" s="29"/>
    </row>
    <row r="30" spans="2:33" ht="11.45" customHeight="1">
      <c r="B30" s="29" t="s">
        <v>20</v>
      </c>
      <c r="C30" s="29"/>
      <c r="D30" s="29"/>
      <c r="E30" s="29"/>
      <c r="F30" s="29"/>
      <c r="G30" s="30" t="s">
        <v>21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29">
        <f>'Položky všech ceníků'!AH67</f>
        <v>0</v>
      </c>
      <c r="AB30" s="29"/>
      <c r="AC30" s="29"/>
      <c r="AD30" s="29">
        <f t="shared" si="0"/>
        <v>0</v>
      </c>
      <c r="AE30" s="29"/>
      <c r="AF30" s="29"/>
      <c r="AG30" s="29"/>
    </row>
    <row r="31" spans="2:33" ht="11.25" customHeight="1">
      <c r="B31" s="29" t="s">
        <v>22</v>
      </c>
      <c r="C31" s="29"/>
      <c r="D31" s="29"/>
      <c r="E31" s="29"/>
      <c r="F31" s="29"/>
      <c r="G31" s="30" t="s">
        <v>23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29">
        <f>'Položky všech ceníků'!AH231</f>
        <v>0</v>
      </c>
      <c r="AB31" s="29"/>
      <c r="AC31" s="29"/>
      <c r="AD31" s="29">
        <f t="shared" si="0"/>
        <v>0</v>
      </c>
      <c r="AE31" s="29"/>
      <c r="AF31" s="29"/>
      <c r="AG31" s="29"/>
    </row>
    <row r="32" spans="2:33" ht="11.45" customHeight="1">
      <c r="B32" s="29" t="s">
        <v>24</v>
      </c>
      <c r="C32" s="29"/>
      <c r="D32" s="29"/>
      <c r="E32" s="29"/>
      <c r="F32" s="29"/>
      <c r="G32" s="30" t="s">
        <v>25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29">
        <f>'Položky všech ceníků'!AH87</f>
        <v>0</v>
      </c>
      <c r="AB32" s="29"/>
      <c r="AC32" s="29"/>
      <c r="AD32" s="29">
        <f t="shared" si="0"/>
        <v>0</v>
      </c>
      <c r="AE32" s="29"/>
      <c r="AF32" s="29"/>
      <c r="AG32" s="29"/>
    </row>
    <row r="33" spans="2:33" ht="11.45" customHeight="1">
      <c r="B33" s="29" t="s">
        <v>26</v>
      </c>
      <c r="C33" s="29"/>
      <c r="D33" s="29"/>
      <c r="E33" s="29"/>
      <c r="F33" s="29"/>
      <c r="G33" s="30" t="s">
        <v>27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29">
        <f>'Položky všech ceníků'!AH247</f>
        <v>0</v>
      </c>
      <c r="AB33" s="29"/>
      <c r="AC33" s="29"/>
      <c r="AD33" s="29">
        <f t="shared" si="0"/>
        <v>0</v>
      </c>
      <c r="AE33" s="29"/>
      <c r="AF33" s="29"/>
      <c r="AG33" s="29"/>
    </row>
    <row r="34" spans="2:33" ht="11.45" customHeight="1">
      <c r="B34" s="29" t="s">
        <v>28</v>
      </c>
      <c r="C34" s="29"/>
      <c r="D34" s="29"/>
      <c r="E34" s="29"/>
      <c r="F34" s="29"/>
      <c r="G34" s="30" t="s">
        <v>29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29">
        <f>'Položky všech ceníků'!AH142</f>
        <v>0</v>
      </c>
      <c r="AB34" s="29"/>
      <c r="AC34" s="29"/>
      <c r="AD34" s="29">
        <f t="shared" si="0"/>
        <v>0</v>
      </c>
      <c r="AE34" s="29"/>
      <c r="AF34" s="29"/>
      <c r="AG34" s="29"/>
    </row>
    <row r="35" spans="2:33" ht="11.25" customHeight="1">
      <c r="B35" s="29" t="s">
        <v>30</v>
      </c>
      <c r="C35" s="29"/>
      <c r="D35" s="29"/>
      <c r="E35" s="29"/>
      <c r="F35" s="29"/>
      <c r="G35" s="30" t="s">
        <v>31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29">
        <f>'Položky všech ceníků'!AH310+'Položky všech ceníků'!AH330</f>
        <v>0</v>
      </c>
      <c r="AB35" s="29"/>
      <c r="AC35" s="29"/>
      <c r="AD35" s="29">
        <f t="shared" si="0"/>
        <v>0</v>
      </c>
      <c r="AE35" s="29"/>
      <c r="AF35" s="29"/>
      <c r="AG35" s="29"/>
    </row>
    <row r="36" spans="2:33" ht="11.45" customHeight="1">
      <c r="B36" s="29" t="s">
        <v>32</v>
      </c>
      <c r="C36" s="29"/>
      <c r="D36" s="29"/>
      <c r="E36" s="29"/>
      <c r="F36" s="29"/>
      <c r="G36" s="30" t="s">
        <v>33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29">
        <f>'Položky všech ceníků'!AH161</f>
        <v>0</v>
      </c>
      <c r="AB36" s="29"/>
      <c r="AC36" s="29"/>
      <c r="AD36" s="29">
        <f t="shared" si="0"/>
        <v>0</v>
      </c>
      <c r="AE36" s="29"/>
      <c r="AF36" s="29"/>
      <c r="AG36" s="29"/>
    </row>
    <row r="37" spans="2:33" ht="11.45" customHeight="1">
      <c r="B37" s="29" t="s">
        <v>34</v>
      </c>
      <c r="C37" s="29"/>
      <c r="D37" s="29"/>
      <c r="E37" s="29"/>
      <c r="F37" s="29"/>
      <c r="G37" s="30" t="s">
        <v>35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29">
        <f>'Položky všech ceníků'!AH179</f>
        <v>0</v>
      </c>
      <c r="AB37" s="29"/>
      <c r="AC37" s="29"/>
      <c r="AD37" s="29">
        <f t="shared" si="0"/>
        <v>0</v>
      </c>
      <c r="AE37" s="29"/>
      <c r="AF37" s="29"/>
      <c r="AG37" s="29"/>
    </row>
    <row r="38" spans="2:33" ht="11.45" customHeight="1">
      <c r="B38" s="34"/>
      <c r="C38" s="34"/>
      <c r="D38" s="34"/>
      <c r="E38" s="34"/>
      <c r="F38" s="34"/>
      <c r="G38" s="35" t="s">
        <v>36</v>
      </c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6">
        <f>SUM(AA27:AC37)</f>
        <v>0</v>
      </c>
      <c r="AB38" s="36"/>
      <c r="AC38" s="36"/>
      <c r="AD38" s="36">
        <f t="shared" si="0"/>
        <v>0</v>
      </c>
      <c r="AE38" s="36"/>
      <c r="AF38" s="36"/>
      <c r="AG38" s="36"/>
    </row>
    <row r="39" spans="2:33" ht="11.45" customHeight="1">
      <c r="B39" s="29"/>
      <c r="C39" s="29"/>
      <c r="D39" s="29"/>
      <c r="E39" s="29"/>
      <c r="F39" s="29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29"/>
      <c r="AB39" s="29"/>
      <c r="AC39" s="29"/>
      <c r="AD39" s="29"/>
      <c r="AE39" s="29"/>
      <c r="AF39" s="29"/>
      <c r="AG39" s="29"/>
    </row>
    <row r="40" spans="2:33" ht="11.25" customHeight="1">
      <c r="B40" s="31" t="s">
        <v>37</v>
      </c>
      <c r="C40" s="31"/>
      <c r="D40" s="31"/>
      <c r="E40" s="31"/>
      <c r="F40" s="31"/>
      <c r="G40" s="32" t="s">
        <v>38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3">
        <f>SUM(AA38)</f>
        <v>0</v>
      </c>
      <c r="AB40" s="33"/>
      <c r="AC40" s="33"/>
      <c r="AD40" s="33">
        <f>SUM(AD38)</f>
        <v>0</v>
      </c>
      <c r="AE40" s="33"/>
      <c r="AF40" s="33"/>
      <c r="AG40" s="33"/>
    </row>
    <row r="41" ht="14.25" customHeight="1"/>
    <row r="42" spans="2:22" ht="11.45" customHeight="1">
      <c r="B42" s="27"/>
      <c r="C42" s="27"/>
      <c r="D42" s="27"/>
      <c r="E42" s="27"/>
      <c r="F42" s="27"/>
      <c r="G42" s="27"/>
      <c r="H42" s="27"/>
      <c r="J42" s="28" t="s">
        <v>10</v>
      </c>
      <c r="K42" s="28"/>
      <c r="L42" s="28"/>
      <c r="N42" s="28" t="s">
        <v>39</v>
      </c>
      <c r="O42" s="28"/>
      <c r="P42" s="28"/>
      <c r="Q42" s="28"/>
      <c r="R42" s="28"/>
      <c r="S42" s="28"/>
      <c r="T42" s="28"/>
      <c r="U42" s="28" t="s">
        <v>40</v>
      </c>
      <c r="V42" s="28"/>
    </row>
    <row r="43" spans="2:22" ht="17.45" customHeight="1">
      <c r="B43" s="28" t="s">
        <v>41</v>
      </c>
      <c r="C43" s="28"/>
      <c r="D43" s="28"/>
      <c r="E43" s="28"/>
      <c r="F43" s="28"/>
      <c r="G43" s="28"/>
      <c r="H43" s="28"/>
      <c r="I43" s="14"/>
      <c r="J43" s="25">
        <f>SUM(AA40)</f>
        <v>0</v>
      </c>
      <c r="K43" s="25"/>
      <c r="L43" s="25"/>
      <c r="M43" s="14"/>
      <c r="N43" s="25">
        <f>SUM(J43*0.21)</f>
        <v>0</v>
      </c>
      <c r="O43" s="25"/>
      <c r="P43" s="25"/>
      <c r="Q43" s="25"/>
      <c r="R43" s="25"/>
      <c r="S43" s="25"/>
      <c r="T43" s="25"/>
      <c r="U43" s="25">
        <f>SUM(J43:T43)</f>
        <v>0</v>
      </c>
      <c r="V43" s="25"/>
    </row>
    <row r="44" ht="12.75" hidden="1"/>
    <row r="45" ht="3" customHeight="1"/>
    <row r="46" spans="2:31" ht="11.25" customHeight="1">
      <c r="B46" s="24" t="s">
        <v>42</v>
      </c>
      <c r="C46" s="24"/>
      <c r="D46" s="24"/>
      <c r="E46" s="24"/>
      <c r="F46" s="24"/>
      <c r="G46" s="24"/>
      <c r="H46" s="24"/>
      <c r="J46" s="25">
        <f>SUM(J43)</f>
        <v>0</v>
      </c>
      <c r="K46" s="25"/>
      <c r="L46" s="25"/>
      <c r="N46" s="25">
        <f>SUM(N43)</f>
        <v>0</v>
      </c>
      <c r="O46" s="25"/>
      <c r="P46" s="25"/>
      <c r="Q46" s="25"/>
      <c r="R46" s="25"/>
      <c r="S46" s="25"/>
      <c r="T46" s="25"/>
      <c r="V46" s="21">
        <f>SUM(U43)</f>
        <v>0</v>
      </c>
      <c r="W46" s="21"/>
      <c r="X46" s="22"/>
      <c r="Y46" s="22"/>
      <c r="Z46" s="22"/>
      <c r="AA46" s="22"/>
      <c r="AB46" s="22"/>
      <c r="AC46" s="22"/>
      <c r="AD46" s="22"/>
      <c r="AE46" s="21"/>
    </row>
    <row r="47" spans="24:30" ht="5.65" customHeight="1">
      <c r="X47" s="1"/>
      <c r="Y47" s="1"/>
      <c r="Z47" s="1"/>
      <c r="AA47" s="1"/>
      <c r="AB47" s="1"/>
      <c r="AC47" s="1"/>
      <c r="AD47" s="1"/>
    </row>
    <row r="48" ht="2.85" customHeight="1"/>
    <row r="49" ht="12.75" hidden="1"/>
    <row r="50" spans="2:3" ht="2.25" customHeight="1">
      <c r="B50" s="26"/>
      <c r="C50" s="26"/>
    </row>
    <row r="51" ht="11.45" customHeight="1"/>
    <row r="52" ht="11.45" customHeight="1"/>
    <row r="53" ht="11.45" customHeight="1"/>
    <row r="54" ht="11.25" customHeight="1"/>
    <row r="55" ht="12.75" hidden="1"/>
  </sheetData>
  <sheetProtection password="EDC8" sheet="1" objects="1" scenarios="1" selectLockedCells="1"/>
  <mergeCells count="87">
    <mergeCell ref="AC1:AH2"/>
    <mergeCell ref="A7:AI7"/>
    <mergeCell ref="E12:J12"/>
    <mergeCell ref="K12:AD12"/>
    <mergeCell ref="E13:J13"/>
    <mergeCell ref="K13:AD13"/>
    <mergeCell ref="B18:E18"/>
    <mergeCell ref="F18:Q18"/>
    <mergeCell ref="B19:E19"/>
    <mergeCell ref="F19:Q19"/>
    <mergeCell ref="B23:AG23"/>
    <mergeCell ref="B25:F25"/>
    <mergeCell ref="G25:Z25"/>
    <mergeCell ref="AA25:AC25"/>
    <mergeCell ref="AD25:AG25"/>
    <mergeCell ref="B26:F26"/>
    <mergeCell ref="G26:Z26"/>
    <mergeCell ref="AA26:AC26"/>
    <mergeCell ref="AD26:AG26"/>
    <mergeCell ref="B27:F27"/>
    <mergeCell ref="G27:Z27"/>
    <mergeCell ref="AA27:AC27"/>
    <mergeCell ref="AD27:AG27"/>
    <mergeCell ref="B28:F28"/>
    <mergeCell ref="G28:Z28"/>
    <mergeCell ref="AA28:AC28"/>
    <mergeCell ref="AD28:AG28"/>
    <mergeCell ref="B29:F29"/>
    <mergeCell ref="G29:Z29"/>
    <mergeCell ref="AA29:AC29"/>
    <mergeCell ref="AD29:AG29"/>
    <mergeCell ref="B30:F30"/>
    <mergeCell ref="G30:Z30"/>
    <mergeCell ref="AA30:AC30"/>
    <mergeCell ref="AD30:AG30"/>
    <mergeCell ref="B31:F31"/>
    <mergeCell ref="G31:Z31"/>
    <mergeCell ref="AA31:AC31"/>
    <mergeCell ref="AD31:AG31"/>
    <mergeCell ref="B32:F32"/>
    <mergeCell ref="G32:Z32"/>
    <mergeCell ref="AA32:AC32"/>
    <mergeCell ref="AD32:AG32"/>
    <mergeCell ref="B33:F33"/>
    <mergeCell ref="G33:Z33"/>
    <mergeCell ref="AA33:AC33"/>
    <mergeCell ref="AD33:AG33"/>
    <mergeCell ref="B34:F34"/>
    <mergeCell ref="G34:Z34"/>
    <mergeCell ref="AA34:AC34"/>
    <mergeCell ref="AD34:AG34"/>
    <mergeCell ref="B35:F35"/>
    <mergeCell ref="G35:Z35"/>
    <mergeCell ref="AA35:AC35"/>
    <mergeCell ref="AD35:AG35"/>
    <mergeCell ref="B36:F36"/>
    <mergeCell ref="G36:Z36"/>
    <mergeCell ref="AA36:AC36"/>
    <mergeCell ref="AD36:AG36"/>
    <mergeCell ref="B37:F37"/>
    <mergeCell ref="G37:Z37"/>
    <mergeCell ref="AA37:AC37"/>
    <mergeCell ref="AD37:AG37"/>
    <mergeCell ref="B38:F38"/>
    <mergeCell ref="G38:Z38"/>
    <mergeCell ref="AA38:AC38"/>
    <mergeCell ref="AD38:AG38"/>
    <mergeCell ref="B39:F39"/>
    <mergeCell ref="G39:Z39"/>
    <mergeCell ref="AA39:AC39"/>
    <mergeCell ref="AD39:AG39"/>
    <mergeCell ref="B40:F40"/>
    <mergeCell ref="G40:Z40"/>
    <mergeCell ref="AA40:AC40"/>
    <mergeCell ref="AD40:AG40"/>
    <mergeCell ref="U42:V42"/>
    <mergeCell ref="B43:H43"/>
    <mergeCell ref="J43:L43"/>
    <mergeCell ref="N43:T43"/>
    <mergeCell ref="U43:V43"/>
    <mergeCell ref="B46:H46"/>
    <mergeCell ref="J46:L46"/>
    <mergeCell ref="N46:T46"/>
    <mergeCell ref="B50:C50"/>
    <mergeCell ref="B42:H42"/>
    <mergeCell ref="J42:L42"/>
    <mergeCell ref="N42:T42"/>
  </mergeCells>
  <printOptions/>
  <pageMargins left="0" right="0" top="0" bottom="0" header="0.511805555555555" footer="0.51180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8"/>
  <sheetViews>
    <sheetView showGridLines="0" tabSelected="1" workbookViewId="0" topLeftCell="A1">
      <pane ySplit="8" topLeftCell="A123" activePane="bottomLeft" state="frozen"/>
      <selection pane="bottomLeft" activeCell="A140" sqref="A140:XFD140"/>
    </sheetView>
  </sheetViews>
  <sheetFormatPr defaultColWidth="8.57421875" defaultRowHeight="12.75"/>
  <cols>
    <col min="1" max="1" width="0.5625" style="0" customWidth="1"/>
    <col min="2" max="2" width="1.57421875" style="0" customWidth="1"/>
    <col min="3" max="3" width="4.7109375" style="0" customWidth="1"/>
    <col min="4" max="4" width="1.1484375" style="0" customWidth="1"/>
    <col min="5" max="5" width="8.57421875" style="0" hidden="1" customWidth="1"/>
    <col min="6" max="6" width="6.421875" style="0" customWidth="1"/>
    <col min="7" max="7" width="0.9921875" style="0" customWidth="1"/>
    <col min="8" max="9" width="0.13671875" style="0" customWidth="1"/>
    <col min="10" max="11" width="0.85546875" style="0" customWidth="1"/>
    <col min="12" max="12" width="0.13671875" style="0" customWidth="1"/>
    <col min="13" max="13" width="1.8515625" style="0" customWidth="1"/>
    <col min="14" max="14" width="4.00390625" style="0" customWidth="1"/>
    <col min="15" max="15" width="1.421875" style="0" customWidth="1"/>
    <col min="16" max="16" width="4.421875" style="0" customWidth="1"/>
    <col min="17" max="17" width="2.421875" style="0" customWidth="1"/>
    <col min="18" max="18" width="8.57421875" style="0" hidden="1" customWidth="1"/>
    <col min="19" max="19" width="1.7109375" style="0" customWidth="1"/>
    <col min="20" max="20" width="2.421875" style="0" customWidth="1"/>
    <col min="21" max="21" width="0.13671875" style="0" customWidth="1"/>
    <col min="22" max="22" width="8.57421875" style="0" hidden="1" customWidth="1"/>
    <col min="23" max="23" width="1.28515625" style="0" customWidth="1"/>
    <col min="24" max="25" width="0.85546875" style="0" customWidth="1"/>
    <col min="26" max="26" width="21.00390625" style="0" customWidth="1"/>
    <col min="27" max="27" width="7.00390625" style="0" customWidth="1"/>
    <col min="28" max="28" width="2.57421875" style="0" customWidth="1"/>
    <col min="29" max="29" width="4.140625" style="0" customWidth="1"/>
    <col min="30" max="30" width="1.7109375" style="0" customWidth="1"/>
    <col min="31" max="31" width="0.5625" style="0" customWidth="1"/>
    <col min="33" max="33" width="6.28125" style="0" customWidth="1"/>
    <col min="34" max="34" width="11.7109375" style="0" customWidth="1"/>
    <col min="35" max="35" width="0.5625" style="0" customWidth="1"/>
    <col min="36" max="36" width="8.57421875" style="0" hidden="1" customWidth="1"/>
  </cols>
  <sheetData>
    <row r="1" spans="32:35" ht="24.2" customHeight="1">
      <c r="AF1" s="40"/>
      <c r="AG1" s="40"/>
      <c r="AH1" s="40"/>
      <c r="AI1" s="40"/>
    </row>
    <row r="2" spans="32:35" ht="10.7" customHeight="1">
      <c r="AF2" s="40"/>
      <c r="AG2" s="40"/>
      <c r="AH2" s="40"/>
      <c r="AI2" s="40"/>
    </row>
    <row r="5" ht="2.85" customHeight="1"/>
    <row r="6" spans="1:36" ht="1.3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1.25" customHeight="1">
      <c r="A7" s="29" t="s">
        <v>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</row>
    <row r="8" ht="12.75" hidden="1"/>
    <row r="9" ht="2.85" customHeight="1"/>
    <row r="10" spans="2:34" ht="17.1" customHeight="1">
      <c r="B10" s="39" t="s">
        <v>43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</row>
    <row r="11" ht="2.85" customHeight="1"/>
    <row r="12" spans="2:34" ht="11.45" customHeight="1">
      <c r="B12" s="52" t="s">
        <v>44</v>
      </c>
      <c r="C12" s="52"/>
      <c r="D12" s="53" t="s">
        <v>45</v>
      </c>
      <c r="E12" s="53"/>
      <c r="F12" s="53"/>
      <c r="G12" s="53"/>
      <c r="H12" s="53"/>
      <c r="I12" s="53"/>
      <c r="J12" s="53"/>
      <c r="K12" s="53"/>
      <c r="L12" s="53"/>
      <c r="M12" s="53"/>
      <c r="N12" s="53" t="s">
        <v>9</v>
      </c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2" t="s">
        <v>46</v>
      </c>
      <c r="AB12" s="52"/>
      <c r="AC12" s="52"/>
      <c r="AD12" s="52"/>
      <c r="AE12" s="52" t="s">
        <v>47</v>
      </c>
      <c r="AF12" s="52"/>
      <c r="AG12" s="16" t="s">
        <v>48</v>
      </c>
      <c r="AH12" s="15" t="s">
        <v>49</v>
      </c>
    </row>
    <row r="13" spans="2:34" ht="11.45" customHeight="1">
      <c r="B13" s="29">
        <v>1</v>
      </c>
      <c r="C13" s="29"/>
      <c r="D13" s="30" t="s">
        <v>50</v>
      </c>
      <c r="E13" s="30"/>
      <c r="F13" s="30"/>
      <c r="G13" s="30"/>
      <c r="H13" s="30"/>
      <c r="I13" s="30"/>
      <c r="J13" s="30"/>
      <c r="K13" s="30"/>
      <c r="L13" s="30"/>
      <c r="M13" s="30"/>
      <c r="N13" s="30" t="s">
        <v>51</v>
      </c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46">
        <v>0</v>
      </c>
      <c r="AB13" s="46"/>
      <c r="AC13" s="46"/>
      <c r="AD13" s="46"/>
      <c r="AE13" s="29" t="s">
        <v>52</v>
      </c>
      <c r="AF13" s="29"/>
      <c r="AG13" s="13" t="s">
        <v>53</v>
      </c>
      <c r="AH13" s="17">
        <f>SUM(AA13*AE13)</f>
        <v>0</v>
      </c>
    </row>
    <row r="14" spans="2:34" ht="11.25" customHeight="1">
      <c r="B14" s="29">
        <v>2</v>
      </c>
      <c r="C14" s="29"/>
      <c r="D14" s="30" t="s">
        <v>54</v>
      </c>
      <c r="E14" s="30"/>
      <c r="F14" s="30"/>
      <c r="G14" s="30"/>
      <c r="H14" s="30"/>
      <c r="I14" s="30"/>
      <c r="J14" s="30"/>
      <c r="K14" s="30"/>
      <c r="L14" s="30"/>
      <c r="M14" s="30"/>
      <c r="N14" s="30" t="s">
        <v>55</v>
      </c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46">
        <v>0</v>
      </c>
      <c r="AB14" s="46"/>
      <c r="AC14" s="46"/>
      <c r="AD14" s="46"/>
      <c r="AE14" s="29" t="s">
        <v>52</v>
      </c>
      <c r="AF14" s="29"/>
      <c r="AG14" s="13" t="s">
        <v>53</v>
      </c>
      <c r="AH14" s="17">
        <f>SUM(AA14*AE14)</f>
        <v>0</v>
      </c>
    </row>
    <row r="15" spans="2:34" ht="11.45" customHeight="1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48" t="s">
        <v>358</v>
      </c>
      <c r="AG15" s="48"/>
      <c r="AH15" s="20">
        <f>SUM(AH13:AH14)</f>
        <v>0</v>
      </c>
    </row>
    <row r="16" ht="2.85" customHeight="1"/>
    <row r="17" spans="2:34" ht="11.25" customHeight="1">
      <c r="B17" s="35" t="s">
        <v>56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</row>
    <row r="18" ht="1.5" customHeight="1"/>
    <row r="19" spans="3:23" ht="11.25" customHeight="1">
      <c r="C19" s="29" t="s">
        <v>57</v>
      </c>
      <c r="D19" s="29"/>
      <c r="F19" s="47">
        <f>AH15</f>
        <v>0</v>
      </c>
      <c r="G19" s="29"/>
      <c r="H19" s="29"/>
      <c r="I19" s="29"/>
      <c r="J19" s="30" t="s">
        <v>58</v>
      </c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</row>
    <row r="20" ht="9.95" customHeight="1"/>
    <row r="21" spans="2:17" ht="11.45" customHeight="1">
      <c r="B21" s="27"/>
      <c r="C21" s="27"/>
      <c r="D21" s="27"/>
      <c r="E21" s="27"/>
      <c r="F21" s="27"/>
      <c r="G21" s="27"/>
      <c r="H21" s="28" t="s">
        <v>10</v>
      </c>
      <c r="I21" s="28"/>
      <c r="J21" s="28"/>
      <c r="K21" s="28"/>
      <c r="L21" s="28"/>
      <c r="M21" s="28"/>
      <c r="N21" s="28"/>
      <c r="O21" s="28"/>
      <c r="P21" s="28"/>
      <c r="Q21" s="28"/>
    </row>
    <row r="22" spans="2:17" ht="11.25" customHeight="1">
      <c r="B22" s="28" t="s">
        <v>11</v>
      </c>
      <c r="C22" s="28"/>
      <c r="D22" s="28"/>
      <c r="E22" s="28"/>
      <c r="F22" s="28"/>
      <c r="G22" s="28"/>
      <c r="H22" s="25">
        <f>SUM(F19)</f>
        <v>0</v>
      </c>
      <c r="I22" s="25"/>
      <c r="J22" s="25"/>
      <c r="K22" s="25"/>
      <c r="L22" s="25"/>
      <c r="M22" s="25"/>
      <c r="N22" s="25"/>
      <c r="O22" s="25"/>
      <c r="P22" s="25"/>
      <c r="Q22" s="25"/>
    </row>
    <row r="23" ht="12.75" hidden="1"/>
    <row r="24" ht="3" customHeight="1"/>
    <row r="25" spans="2:17" ht="11.25" customHeight="1">
      <c r="B25" s="24" t="s">
        <v>42</v>
      </c>
      <c r="C25" s="24"/>
      <c r="D25" s="24"/>
      <c r="E25" s="24"/>
      <c r="F25" s="24"/>
      <c r="G25" s="24"/>
      <c r="H25" s="45">
        <f>SUM(H22)</f>
        <v>0</v>
      </c>
      <c r="I25" s="45"/>
      <c r="J25" s="45"/>
      <c r="K25" s="45"/>
      <c r="L25" s="45"/>
      <c r="M25" s="45"/>
      <c r="N25" s="45"/>
      <c r="O25" s="45"/>
      <c r="P25" s="45"/>
      <c r="Q25" s="45"/>
    </row>
    <row r="26" ht="5.65" customHeight="1"/>
    <row r="27" ht="2.85" customHeight="1"/>
    <row r="28" ht="12.75" hidden="1"/>
    <row r="29" spans="2:34" ht="17.1" customHeight="1">
      <c r="B29" s="39" t="s">
        <v>59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</row>
    <row r="30" ht="2.85" customHeight="1"/>
    <row r="31" spans="2:34" ht="11.45" customHeight="1">
      <c r="B31" s="52" t="s">
        <v>44</v>
      </c>
      <c r="C31" s="52"/>
      <c r="D31" s="53" t="s">
        <v>45</v>
      </c>
      <c r="E31" s="53"/>
      <c r="F31" s="53"/>
      <c r="G31" s="53"/>
      <c r="H31" s="53"/>
      <c r="I31" s="53"/>
      <c r="J31" s="53"/>
      <c r="K31" s="53"/>
      <c r="L31" s="53"/>
      <c r="M31" s="53"/>
      <c r="N31" s="53" t="s">
        <v>9</v>
      </c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2" t="s">
        <v>46</v>
      </c>
      <c r="AB31" s="52"/>
      <c r="AC31" s="52"/>
      <c r="AD31" s="52"/>
      <c r="AE31" s="52" t="s">
        <v>47</v>
      </c>
      <c r="AF31" s="52"/>
      <c r="AG31" s="16" t="s">
        <v>48</v>
      </c>
      <c r="AH31" s="15" t="s">
        <v>49</v>
      </c>
    </row>
    <row r="32" spans="2:34" ht="11.45" customHeight="1">
      <c r="B32" s="29">
        <v>1</v>
      </c>
      <c r="C32" s="29"/>
      <c r="D32" s="30" t="s">
        <v>60</v>
      </c>
      <c r="E32" s="30"/>
      <c r="F32" s="30"/>
      <c r="G32" s="30"/>
      <c r="H32" s="30"/>
      <c r="I32" s="30"/>
      <c r="J32" s="30"/>
      <c r="K32" s="30"/>
      <c r="L32" s="30"/>
      <c r="M32" s="30"/>
      <c r="N32" s="30" t="s">
        <v>61</v>
      </c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46">
        <v>0</v>
      </c>
      <c r="AB32" s="46"/>
      <c r="AC32" s="46"/>
      <c r="AD32" s="46"/>
      <c r="AE32" s="29" t="s">
        <v>52</v>
      </c>
      <c r="AF32" s="29"/>
      <c r="AG32" s="13" t="s">
        <v>62</v>
      </c>
      <c r="AH32" s="17">
        <f aca="true" t="shared" si="0" ref="AH32:AH36">SUM(AA32*AE32)</f>
        <v>0</v>
      </c>
    </row>
    <row r="33" spans="2:34" ht="11.25" customHeight="1">
      <c r="B33" s="29">
        <v>2</v>
      </c>
      <c r="C33" s="29"/>
      <c r="D33" s="30" t="s">
        <v>63</v>
      </c>
      <c r="E33" s="30"/>
      <c r="F33" s="30"/>
      <c r="G33" s="30"/>
      <c r="H33" s="30"/>
      <c r="I33" s="30"/>
      <c r="J33" s="30"/>
      <c r="K33" s="30"/>
      <c r="L33" s="30"/>
      <c r="M33" s="30"/>
      <c r="N33" s="30" t="s">
        <v>64</v>
      </c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46">
        <v>0</v>
      </c>
      <c r="AB33" s="46"/>
      <c r="AC33" s="46"/>
      <c r="AD33" s="46"/>
      <c r="AE33" s="29" t="s">
        <v>52</v>
      </c>
      <c r="AF33" s="29"/>
      <c r="AG33" s="13" t="s">
        <v>62</v>
      </c>
      <c r="AH33" s="17">
        <f t="shared" si="0"/>
        <v>0</v>
      </c>
    </row>
    <row r="34" spans="2:34" ht="11.45" customHeight="1">
      <c r="B34" s="29">
        <v>3</v>
      </c>
      <c r="C34" s="29"/>
      <c r="D34" s="30" t="s">
        <v>65</v>
      </c>
      <c r="E34" s="30"/>
      <c r="F34" s="30"/>
      <c r="G34" s="30"/>
      <c r="H34" s="30"/>
      <c r="I34" s="30"/>
      <c r="J34" s="30"/>
      <c r="K34" s="30"/>
      <c r="L34" s="30"/>
      <c r="M34" s="30"/>
      <c r="N34" s="30" t="s">
        <v>66</v>
      </c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46">
        <v>0</v>
      </c>
      <c r="AB34" s="46"/>
      <c r="AC34" s="46"/>
      <c r="AD34" s="46"/>
      <c r="AE34" s="29" t="s">
        <v>67</v>
      </c>
      <c r="AF34" s="29"/>
      <c r="AG34" s="13" t="s">
        <v>68</v>
      </c>
      <c r="AH34" s="17">
        <f t="shared" si="0"/>
        <v>0</v>
      </c>
    </row>
    <row r="35" spans="2:34" ht="11.45" customHeight="1">
      <c r="B35" s="29">
        <v>4</v>
      </c>
      <c r="C35" s="29"/>
      <c r="D35" s="30" t="s">
        <v>69</v>
      </c>
      <c r="E35" s="30"/>
      <c r="F35" s="30"/>
      <c r="G35" s="30"/>
      <c r="H35" s="30"/>
      <c r="I35" s="30"/>
      <c r="J35" s="30"/>
      <c r="K35" s="30"/>
      <c r="L35" s="30"/>
      <c r="M35" s="30"/>
      <c r="N35" s="30" t="s">
        <v>70</v>
      </c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46">
        <v>0</v>
      </c>
      <c r="AB35" s="46"/>
      <c r="AC35" s="46"/>
      <c r="AD35" s="46"/>
      <c r="AE35" s="29" t="s">
        <v>71</v>
      </c>
      <c r="AF35" s="29"/>
      <c r="AG35" s="13" t="s">
        <v>68</v>
      </c>
      <c r="AH35" s="17">
        <f t="shared" si="0"/>
        <v>0</v>
      </c>
    </row>
    <row r="36" spans="2:34" ht="11.45" customHeight="1">
      <c r="B36" s="29">
        <v>5</v>
      </c>
      <c r="C36" s="29"/>
      <c r="D36" s="30" t="s">
        <v>72</v>
      </c>
      <c r="E36" s="30"/>
      <c r="F36" s="30"/>
      <c r="G36" s="30"/>
      <c r="H36" s="30"/>
      <c r="I36" s="30"/>
      <c r="J36" s="30"/>
      <c r="K36" s="30"/>
      <c r="L36" s="30"/>
      <c r="M36" s="30"/>
      <c r="N36" s="30" t="s">
        <v>73</v>
      </c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46">
        <v>0</v>
      </c>
      <c r="AB36" s="46"/>
      <c r="AC36" s="46"/>
      <c r="AD36" s="46"/>
      <c r="AE36" s="29" t="s">
        <v>52</v>
      </c>
      <c r="AF36" s="29"/>
      <c r="AG36" s="13" t="s">
        <v>74</v>
      </c>
      <c r="AH36" s="17">
        <f t="shared" si="0"/>
        <v>0</v>
      </c>
    </row>
    <row r="37" spans="2:34" ht="11.25" customHeight="1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48" t="s">
        <v>358</v>
      </c>
      <c r="AG37" s="48"/>
      <c r="AH37" s="20">
        <f>SUM(AH32:AH36)</f>
        <v>0</v>
      </c>
    </row>
    <row r="38" ht="2.85" customHeight="1"/>
    <row r="39" spans="2:34" ht="11.25" customHeight="1">
      <c r="B39" s="35" t="s">
        <v>56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</row>
    <row r="40" ht="1.5" customHeight="1"/>
    <row r="41" spans="3:23" ht="11.25" customHeight="1">
      <c r="C41" s="29" t="s">
        <v>57</v>
      </c>
      <c r="D41" s="29"/>
      <c r="F41" s="47">
        <f>AH37</f>
        <v>0</v>
      </c>
      <c r="G41" s="29"/>
      <c r="H41" s="29"/>
      <c r="I41" s="29"/>
      <c r="J41" s="30" t="s">
        <v>58</v>
      </c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ht="9.95" customHeight="1"/>
    <row r="43" spans="2:17" ht="11.45" customHeight="1">
      <c r="B43" s="27"/>
      <c r="C43" s="27"/>
      <c r="D43" s="27"/>
      <c r="E43" s="27"/>
      <c r="F43" s="27"/>
      <c r="G43" s="27"/>
      <c r="H43" s="28" t="s">
        <v>10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2:17" ht="11.25" customHeight="1">
      <c r="B44" s="28" t="s">
        <v>11</v>
      </c>
      <c r="C44" s="28"/>
      <c r="D44" s="28"/>
      <c r="E44" s="28"/>
      <c r="F44" s="28"/>
      <c r="G44" s="28"/>
      <c r="H44" s="25">
        <f>SUM(F41)</f>
        <v>0</v>
      </c>
      <c r="I44" s="25"/>
      <c r="J44" s="25"/>
      <c r="K44" s="25"/>
      <c r="L44" s="25"/>
      <c r="M44" s="25"/>
      <c r="N44" s="25"/>
      <c r="O44" s="25"/>
      <c r="P44" s="25"/>
      <c r="Q44" s="25"/>
    </row>
    <row r="45" ht="12.75" hidden="1"/>
    <row r="46" ht="3" customHeight="1"/>
    <row r="47" spans="2:17" ht="11.25" customHeight="1">
      <c r="B47" s="24" t="s">
        <v>42</v>
      </c>
      <c r="C47" s="24"/>
      <c r="D47" s="24"/>
      <c r="E47" s="24"/>
      <c r="F47" s="24"/>
      <c r="G47" s="24"/>
      <c r="H47" s="45">
        <f>SUM(H44)</f>
        <v>0</v>
      </c>
      <c r="I47" s="45"/>
      <c r="J47" s="45"/>
      <c r="K47" s="45"/>
      <c r="L47" s="45"/>
      <c r="M47" s="45"/>
      <c r="N47" s="45"/>
      <c r="O47" s="45"/>
      <c r="P47" s="45"/>
      <c r="Q47" s="45"/>
    </row>
    <row r="48" ht="5.65" customHeight="1"/>
    <row r="49" ht="2.85" customHeight="1"/>
    <row r="50" ht="12.75" hidden="1"/>
    <row r="51" spans="2:34" ht="17.1" customHeight="1">
      <c r="B51" s="39" t="s">
        <v>75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</row>
    <row r="52" ht="2.85" customHeight="1"/>
    <row r="53" spans="2:34" ht="11.45" customHeight="1">
      <c r="B53" s="52" t="s">
        <v>44</v>
      </c>
      <c r="C53" s="52"/>
      <c r="D53" s="53" t="s">
        <v>45</v>
      </c>
      <c r="E53" s="53"/>
      <c r="F53" s="53"/>
      <c r="G53" s="53"/>
      <c r="H53" s="53"/>
      <c r="I53" s="53"/>
      <c r="J53" s="53"/>
      <c r="K53" s="53"/>
      <c r="L53" s="53"/>
      <c r="M53" s="53"/>
      <c r="N53" s="53" t="s">
        <v>9</v>
      </c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2" t="s">
        <v>46</v>
      </c>
      <c r="AB53" s="52"/>
      <c r="AC53" s="52"/>
      <c r="AD53" s="52"/>
      <c r="AE53" s="52" t="s">
        <v>47</v>
      </c>
      <c r="AF53" s="52"/>
      <c r="AG53" s="16" t="s">
        <v>48</v>
      </c>
      <c r="AH53" s="15" t="s">
        <v>49</v>
      </c>
    </row>
    <row r="54" spans="2:34" ht="11.45" customHeight="1">
      <c r="B54" s="29">
        <v>1</v>
      </c>
      <c r="C54" s="29"/>
      <c r="D54" s="30" t="s">
        <v>76</v>
      </c>
      <c r="E54" s="30"/>
      <c r="F54" s="30"/>
      <c r="G54" s="30"/>
      <c r="H54" s="30"/>
      <c r="I54" s="30"/>
      <c r="J54" s="30"/>
      <c r="K54" s="30"/>
      <c r="L54" s="30"/>
      <c r="M54" s="30"/>
      <c r="N54" s="30" t="s">
        <v>77</v>
      </c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46">
        <v>0</v>
      </c>
      <c r="AB54" s="46"/>
      <c r="AC54" s="46"/>
      <c r="AD54" s="46"/>
      <c r="AE54" s="29" t="s">
        <v>78</v>
      </c>
      <c r="AF54" s="29"/>
      <c r="AG54" s="13" t="s">
        <v>62</v>
      </c>
      <c r="AH54" s="17">
        <f aca="true" t="shared" si="1" ref="AH54:AH66">SUM(AA54*AE54)</f>
        <v>0</v>
      </c>
    </row>
    <row r="55" spans="2:34" ht="11.25" customHeight="1">
      <c r="B55" s="29">
        <v>2</v>
      </c>
      <c r="C55" s="29"/>
      <c r="D55" s="30" t="s">
        <v>79</v>
      </c>
      <c r="E55" s="30"/>
      <c r="F55" s="30"/>
      <c r="G55" s="30"/>
      <c r="H55" s="30"/>
      <c r="I55" s="30"/>
      <c r="J55" s="30"/>
      <c r="K55" s="30"/>
      <c r="L55" s="30"/>
      <c r="M55" s="30"/>
      <c r="N55" s="30" t="s">
        <v>80</v>
      </c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46">
        <v>0</v>
      </c>
      <c r="AB55" s="46"/>
      <c r="AC55" s="46"/>
      <c r="AD55" s="46"/>
      <c r="AE55" s="29" t="s">
        <v>81</v>
      </c>
      <c r="AF55" s="29"/>
      <c r="AG55" s="13" t="s">
        <v>68</v>
      </c>
      <c r="AH55" s="17">
        <f t="shared" si="1"/>
        <v>0</v>
      </c>
    </row>
    <row r="56" spans="2:34" ht="11.45" customHeight="1">
      <c r="B56" s="29">
        <v>3</v>
      </c>
      <c r="C56" s="29"/>
      <c r="D56" s="30" t="s">
        <v>82</v>
      </c>
      <c r="E56" s="30"/>
      <c r="F56" s="30"/>
      <c r="G56" s="30"/>
      <c r="H56" s="30"/>
      <c r="I56" s="30"/>
      <c r="J56" s="30"/>
      <c r="K56" s="30"/>
      <c r="L56" s="30"/>
      <c r="M56" s="30"/>
      <c r="N56" s="30" t="s">
        <v>83</v>
      </c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46">
        <v>0</v>
      </c>
      <c r="AB56" s="46"/>
      <c r="AC56" s="46"/>
      <c r="AD56" s="46"/>
      <c r="AE56" s="29" t="s">
        <v>52</v>
      </c>
      <c r="AF56" s="29"/>
      <c r="AG56" s="13" t="s">
        <v>62</v>
      </c>
      <c r="AH56" s="17">
        <f t="shared" si="1"/>
        <v>0</v>
      </c>
    </row>
    <row r="57" spans="2:34" ht="11.45" customHeight="1">
      <c r="B57" s="29">
        <v>4</v>
      </c>
      <c r="C57" s="29"/>
      <c r="D57" s="30" t="s">
        <v>84</v>
      </c>
      <c r="E57" s="30"/>
      <c r="F57" s="30"/>
      <c r="G57" s="30"/>
      <c r="H57" s="30"/>
      <c r="I57" s="30"/>
      <c r="J57" s="30"/>
      <c r="K57" s="30"/>
      <c r="L57" s="30"/>
      <c r="M57" s="30"/>
      <c r="N57" s="30" t="s">
        <v>85</v>
      </c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46">
        <v>0</v>
      </c>
      <c r="AB57" s="46"/>
      <c r="AC57" s="46"/>
      <c r="AD57" s="46"/>
      <c r="AE57" s="29" t="s">
        <v>52</v>
      </c>
      <c r="AF57" s="29"/>
      <c r="AG57" s="13" t="s">
        <v>62</v>
      </c>
      <c r="AH57" s="17">
        <f t="shared" si="1"/>
        <v>0</v>
      </c>
    </row>
    <row r="58" spans="2:34" ht="11.45" customHeight="1">
      <c r="B58" s="29">
        <v>5</v>
      </c>
      <c r="C58" s="29"/>
      <c r="D58" s="30" t="s">
        <v>86</v>
      </c>
      <c r="E58" s="30"/>
      <c r="F58" s="30"/>
      <c r="G58" s="30"/>
      <c r="H58" s="30"/>
      <c r="I58" s="30"/>
      <c r="J58" s="30"/>
      <c r="K58" s="30"/>
      <c r="L58" s="30"/>
      <c r="M58" s="30"/>
      <c r="N58" s="30" t="s">
        <v>87</v>
      </c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6">
        <v>0</v>
      </c>
      <c r="AB58" s="46"/>
      <c r="AC58" s="46"/>
      <c r="AD58" s="46"/>
      <c r="AE58" s="29" t="s">
        <v>78</v>
      </c>
      <c r="AF58" s="29"/>
      <c r="AG58" s="13" t="s">
        <v>68</v>
      </c>
      <c r="AH58" s="17">
        <f t="shared" si="1"/>
        <v>0</v>
      </c>
    </row>
    <row r="59" spans="2:34" ht="11.25" customHeight="1">
      <c r="B59" s="29">
        <v>6</v>
      </c>
      <c r="C59" s="29"/>
      <c r="D59" s="30" t="s">
        <v>88</v>
      </c>
      <c r="E59" s="30"/>
      <c r="F59" s="30"/>
      <c r="G59" s="30"/>
      <c r="H59" s="30"/>
      <c r="I59" s="30"/>
      <c r="J59" s="30"/>
      <c r="K59" s="30"/>
      <c r="L59" s="30"/>
      <c r="M59" s="30"/>
      <c r="N59" s="30" t="s">
        <v>89</v>
      </c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46">
        <v>0</v>
      </c>
      <c r="AB59" s="46"/>
      <c r="AC59" s="46"/>
      <c r="AD59" s="46"/>
      <c r="AE59" s="29" t="s">
        <v>78</v>
      </c>
      <c r="AF59" s="29"/>
      <c r="AG59" s="13" t="s">
        <v>68</v>
      </c>
      <c r="AH59" s="17">
        <f t="shared" si="1"/>
        <v>0</v>
      </c>
    </row>
    <row r="60" spans="2:34" ht="11.45" customHeight="1">
      <c r="B60" s="29">
        <v>7</v>
      </c>
      <c r="C60" s="29"/>
      <c r="D60" s="30" t="s">
        <v>90</v>
      </c>
      <c r="E60" s="30"/>
      <c r="F60" s="30"/>
      <c r="G60" s="30"/>
      <c r="H60" s="30"/>
      <c r="I60" s="30"/>
      <c r="J60" s="30"/>
      <c r="K60" s="30"/>
      <c r="L60" s="30"/>
      <c r="M60" s="30"/>
      <c r="N60" s="30" t="s">
        <v>91</v>
      </c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6">
        <v>0</v>
      </c>
      <c r="AB60" s="46"/>
      <c r="AC60" s="46"/>
      <c r="AD60" s="46"/>
      <c r="AE60" s="29" t="s">
        <v>52</v>
      </c>
      <c r="AF60" s="29"/>
      <c r="AG60" s="13" t="s">
        <v>74</v>
      </c>
      <c r="AH60" s="17">
        <f t="shared" si="1"/>
        <v>0</v>
      </c>
    </row>
    <row r="61" spans="2:34" ht="11.45" customHeight="1">
      <c r="B61" s="29">
        <v>8</v>
      </c>
      <c r="C61" s="29"/>
      <c r="D61" s="30" t="s">
        <v>92</v>
      </c>
      <c r="E61" s="30"/>
      <c r="F61" s="30"/>
      <c r="G61" s="30"/>
      <c r="H61" s="30"/>
      <c r="I61" s="30"/>
      <c r="J61" s="30"/>
      <c r="K61" s="30"/>
      <c r="L61" s="30"/>
      <c r="M61" s="30"/>
      <c r="N61" s="30" t="s">
        <v>93</v>
      </c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46">
        <v>0</v>
      </c>
      <c r="AB61" s="46"/>
      <c r="AC61" s="46"/>
      <c r="AD61" s="46"/>
      <c r="AE61" s="29" t="s">
        <v>52</v>
      </c>
      <c r="AF61" s="29"/>
      <c r="AG61" s="13" t="s">
        <v>62</v>
      </c>
      <c r="AH61" s="17">
        <f t="shared" si="1"/>
        <v>0</v>
      </c>
    </row>
    <row r="62" spans="2:34" ht="11.45" customHeight="1">
      <c r="B62" s="29">
        <v>9</v>
      </c>
      <c r="C62" s="29"/>
      <c r="D62" s="30" t="s">
        <v>94</v>
      </c>
      <c r="E62" s="30"/>
      <c r="F62" s="30"/>
      <c r="G62" s="30"/>
      <c r="H62" s="30"/>
      <c r="I62" s="30"/>
      <c r="J62" s="30"/>
      <c r="K62" s="30"/>
      <c r="L62" s="30"/>
      <c r="M62" s="30"/>
      <c r="N62" s="30" t="s">
        <v>95</v>
      </c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46">
        <v>0</v>
      </c>
      <c r="AB62" s="46"/>
      <c r="AC62" s="46"/>
      <c r="AD62" s="46"/>
      <c r="AE62" s="29" t="s">
        <v>52</v>
      </c>
      <c r="AF62" s="29"/>
      <c r="AG62" s="13" t="s">
        <v>62</v>
      </c>
      <c r="AH62" s="17">
        <f t="shared" si="1"/>
        <v>0</v>
      </c>
    </row>
    <row r="63" spans="2:34" ht="11.25" customHeight="1">
      <c r="B63" s="29">
        <v>10</v>
      </c>
      <c r="C63" s="29"/>
      <c r="D63" s="30" t="s">
        <v>96</v>
      </c>
      <c r="E63" s="30"/>
      <c r="F63" s="30"/>
      <c r="G63" s="30"/>
      <c r="H63" s="30"/>
      <c r="I63" s="30"/>
      <c r="J63" s="30"/>
      <c r="K63" s="30"/>
      <c r="L63" s="30"/>
      <c r="M63" s="30"/>
      <c r="N63" s="30" t="s">
        <v>97</v>
      </c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46">
        <v>0</v>
      </c>
      <c r="AB63" s="46"/>
      <c r="AC63" s="46"/>
      <c r="AD63" s="46"/>
      <c r="AE63" s="29" t="s">
        <v>52</v>
      </c>
      <c r="AF63" s="29"/>
      <c r="AG63" s="13" t="s">
        <v>53</v>
      </c>
      <c r="AH63" s="17">
        <f t="shared" si="1"/>
        <v>0</v>
      </c>
    </row>
    <row r="64" spans="2:34" ht="11.45" customHeight="1">
      <c r="B64" s="29">
        <v>11</v>
      </c>
      <c r="C64" s="29"/>
      <c r="D64" s="30" t="s">
        <v>98</v>
      </c>
      <c r="E64" s="30"/>
      <c r="F64" s="30"/>
      <c r="G64" s="30"/>
      <c r="H64" s="30"/>
      <c r="I64" s="30"/>
      <c r="J64" s="30"/>
      <c r="K64" s="30"/>
      <c r="L64" s="30"/>
      <c r="M64" s="30"/>
      <c r="N64" s="30" t="s">
        <v>99</v>
      </c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46">
        <v>0</v>
      </c>
      <c r="AB64" s="46"/>
      <c r="AC64" s="46"/>
      <c r="AD64" s="46"/>
      <c r="AE64" s="29" t="s">
        <v>100</v>
      </c>
      <c r="AF64" s="29"/>
      <c r="AG64" s="13" t="s">
        <v>74</v>
      </c>
      <c r="AH64" s="17">
        <f t="shared" si="1"/>
        <v>0</v>
      </c>
    </row>
    <row r="65" spans="2:34" ht="11.45" customHeight="1">
      <c r="B65" s="29">
        <v>12</v>
      </c>
      <c r="C65" s="29"/>
      <c r="D65" s="30" t="s">
        <v>101</v>
      </c>
      <c r="E65" s="30"/>
      <c r="F65" s="30"/>
      <c r="G65" s="30"/>
      <c r="H65" s="30"/>
      <c r="I65" s="30"/>
      <c r="J65" s="30"/>
      <c r="K65" s="30"/>
      <c r="L65" s="30"/>
      <c r="M65" s="30"/>
      <c r="N65" s="30" t="s">
        <v>102</v>
      </c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46">
        <v>0</v>
      </c>
      <c r="AB65" s="46"/>
      <c r="AC65" s="46"/>
      <c r="AD65" s="46"/>
      <c r="AE65" s="29" t="s">
        <v>52</v>
      </c>
      <c r="AF65" s="29"/>
      <c r="AG65" s="13" t="s">
        <v>53</v>
      </c>
      <c r="AH65" s="17">
        <f t="shared" si="1"/>
        <v>0</v>
      </c>
    </row>
    <row r="66" spans="2:34" ht="11.45" customHeight="1">
      <c r="B66" s="29">
        <v>13</v>
      </c>
      <c r="C66" s="29"/>
      <c r="D66" s="30" t="s">
        <v>103</v>
      </c>
      <c r="E66" s="30"/>
      <c r="F66" s="30"/>
      <c r="G66" s="30"/>
      <c r="H66" s="30"/>
      <c r="I66" s="30"/>
      <c r="J66" s="30"/>
      <c r="K66" s="30"/>
      <c r="L66" s="30"/>
      <c r="M66" s="30"/>
      <c r="N66" s="30" t="s">
        <v>104</v>
      </c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46">
        <v>0</v>
      </c>
      <c r="AB66" s="46"/>
      <c r="AC66" s="46"/>
      <c r="AD66" s="46"/>
      <c r="AE66" s="29" t="s">
        <v>52</v>
      </c>
      <c r="AF66" s="29"/>
      <c r="AG66" s="13" t="s">
        <v>53</v>
      </c>
      <c r="AH66" s="17">
        <f t="shared" si="1"/>
        <v>0</v>
      </c>
    </row>
    <row r="67" spans="2:34" ht="11.25" customHeight="1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48" t="s">
        <v>358</v>
      </c>
      <c r="AG67" s="48"/>
      <c r="AH67" s="20">
        <f>SUM(AH54:AH66)</f>
        <v>0</v>
      </c>
    </row>
    <row r="68" ht="12.75" hidden="1"/>
    <row r="69" ht="2.85" customHeight="1"/>
    <row r="70" spans="2:34" ht="11.25" customHeight="1">
      <c r="B70" s="35" t="s">
        <v>56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</row>
    <row r="71" ht="1.5" customHeight="1"/>
    <row r="72" spans="3:23" ht="11.25" customHeight="1">
      <c r="C72" s="29" t="s">
        <v>57</v>
      </c>
      <c r="D72" s="29"/>
      <c r="F72" s="47">
        <f>SUM(AH67)</f>
        <v>0</v>
      </c>
      <c r="G72" s="29"/>
      <c r="H72" s="29"/>
      <c r="I72" s="29"/>
      <c r="J72" s="30" t="s">
        <v>58</v>
      </c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</row>
    <row r="73" ht="9.95" customHeight="1"/>
    <row r="74" spans="2:17" ht="11.45" customHeight="1">
      <c r="B74" s="27"/>
      <c r="C74" s="27"/>
      <c r="D74" s="27"/>
      <c r="E74" s="27"/>
      <c r="F74" s="27"/>
      <c r="G74" s="27"/>
      <c r="H74" s="28" t="s">
        <v>10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2:17" ht="11.25" customHeight="1">
      <c r="B75" s="28" t="s">
        <v>11</v>
      </c>
      <c r="C75" s="28"/>
      <c r="D75" s="28"/>
      <c r="E75" s="28"/>
      <c r="F75" s="28"/>
      <c r="G75" s="28"/>
      <c r="H75" s="25">
        <f>SUM(F72)</f>
        <v>0</v>
      </c>
      <c r="I75" s="25"/>
      <c r="J75" s="25"/>
      <c r="K75" s="25"/>
      <c r="L75" s="25"/>
      <c r="M75" s="25"/>
      <c r="N75" s="25"/>
      <c r="O75" s="25"/>
      <c r="P75" s="25"/>
      <c r="Q75" s="25"/>
    </row>
    <row r="76" ht="12.75" hidden="1"/>
    <row r="77" ht="3" customHeight="1"/>
    <row r="78" spans="2:17" ht="11.25" customHeight="1">
      <c r="B78" s="24" t="s">
        <v>42</v>
      </c>
      <c r="C78" s="24"/>
      <c r="D78" s="24"/>
      <c r="E78" s="24"/>
      <c r="F78" s="24"/>
      <c r="G78" s="24"/>
      <c r="H78" s="45">
        <f>SUM(H75)</f>
        <v>0</v>
      </c>
      <c r="I78" s="45"/>
      <c r="J78" s="45"/>
      <c r="K78" s="45"/>
      <c r="L78" s="45"/>
      <c r="M78" s="45"/>
      <c r="N78" s="45"/>
      <c r="O78" s="45"/>
      <c r="P78" s="45"/>
      <c r="Q78" s="45"/>
    </row>
    <row r="79" ht="5.65" customHeight="1"/>
    <row r="80" ht="2.85" customHeight="1"/>
    <row r="81" ht="12.75" hidden="1"/>
    <row r="82" spans="2:34" ht="17.1" customHeight="1">
      <c r="B82" s="39" t="s">
        <v>105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</row>
    <row r="83" ht="11.45" customHeight="1"/>
    <row r="84" spans="2:34" ht="15.6" customHeight="1">
      <c r="B84" s="52" t="s">
        <v>44</v>
      </c>
      <c r="C84" s="52"/>
      <c r="D84" s="53" t="s">
        <v>45</v>
      </c>
      <c r="E84" s="53"/>
      <c r="F84" s="53"/>
      <c r="G84" s="53"/>
      <c r="H84" s="53"/>
      <c r="I84" s="53"/>
      <c r="J84" s="53"/>
      <c r="K84" s="53"/>
      <c r="L84" s="53"/>
      <c r="M84" s="53"/>
      <c r="N84" s="53" t="s">
        <v>9</v>
      </c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2" t="s">
        <v>46</v>
      </c>
      <c r="AB84" s="52"/>
      <c r="AC84" s="52"/>
      <c r="AD84" s="52"/>
      <c r="AE84" s="52" t="s">
        <v>47</v>
      </c>
      <c r="AF84" s="52"/>
      <c r="AG84" s="16" t="s">
        <v>48</v>
      </c>
      <c r="AH84" s="15" t="s">
        <v>49</v>
      </c>
    </row>
    <row r="85" spans="2:34" ht="11.45" customHeight="1">
      <c r="B85" s="29">
        <v>1</v>
      </c>
      <c r="C85" s="29"/>
      <c r="D85" s="30" t="s">
        <v>106</v>
      </c>
      <c r="E85" s="30"/>
      <c r="F85" s="30"/>
      <c r="G85" s="30"/>
      <c r="H85" s="30"/>
      <c r="I85" s="30"/>
      <c r="J85" s="30"/>
      <c r="K85" s="30"/>
      <c r="L85" s="30"/>
      <c r="M85" s="30"/>
      <c r="N85" s="30" t="s">
        <v>107</v>
      </c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46">
        <v>0</v>
      </c>
      <c r="AB85" s="46"/>
      <c r="AC85" s="46"/>
      <c r="AD85" s="46"/>
      <c r="AE85" s="29" t="s">
        <v>108</v>
      </c>
      <c r="AF85" s="29"/>
      <c r="AG85" s="13" t="s">
        <v>68</v>
      </c>
      <c r="AH85" s="17">
        <f aca="true" t="shared" si="2" ref="AH85:AH86">SUM(AA85*AE85)</f>
        <v>0</v>
      </c>
    </row>
    <row r="86" spans="2:34" ht="11.25" customHeight="1">
      <c r="B86" s="29">
        <v>2</v>
      </c>
      <c r="C86" s="29"/>
      <c r="D86" s="30" t="s">
        <v>109</v>
      </c>
      <c r="E86" s="30"/>
      <c r="F86" s="30"/>
      <c r="G86" s="30"/>
      <c r="H86" s="30"/>
      <c r="I86" s="30"/>
      <c r="J86" s="30"/>
      <c r="K86" s="30"/>
      <c r="L86" s="30"/>
      <c r="M86" s="30"/>
      <c r="N86" s="30" t="s">
        <v>110</v>
      </c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46">
        <v>0</v>
      </c>
      <c r="AB86" s="46"/>
      <c r="AC86" s="46"/>
      <c r="AD86" s="46"/>
      <c r="AE86" s="29" t="s">
        <v>111</v>
      </c>
      <c r="AF86" s="29"/>
      <c r="AG86" s="13" t="s">
        <v>68</v>
      </c>
      <c r="AH86" s="17">
        <f t="shared" si="2"/>
        <v>0</v>
      </c>
    </row>
    <row r="87" spans="2:34" ht="11.45" customHeight="1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48" t="s">
        <v>358</v>
      </c>
      <c r="AG87" s="48"/>
      <c r="AH87" s="20">
        <f>SUM(AH85:AH86)</f>
        <v>0</v>
      </c>
    </row>
    <row r="88" ht="2.85" customHeight="1"/>
    <row r="89" spans="2:34" ht="11.25" customHeight="1">
      <c r="B89" s="35" t="s">
        <v>56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</row>
    <row r="90" ht="1.5" customHeight="1"/>
    <row r="91" spans="3:22" ht="11.25" customHeight="1">
      <c r="C91" s="29" t="s">
        <v>57</v>
      </c>
      <c r="D91" s="29"/>
      <c r="F91" s="17">
        <f>SUM(AH87)</f>
        <v>0</v>
      </c>
      <c r="G91" s="30" t="s">
        <v>58</v>
      </c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</row>
    <row r="92" ht="9.95" customHeight="1"/>
    <row r="93" spans="2:17" ht="11.45" customHeight="1">
      <c r="B93" s="27"/>
      <c r="C93" s="27"/>
      <c r="D93" s="27"/>
      <c r="E93" s="27"/>
      <c r="F93" s="27"/>
      <c r="G93" s="27"/>
      <c r="H93" s="28" t="s">
        <v>10</v>
      </c>
      <c r="I93" s="28"/>
      <c r="J93" s="28"/>
      <c r="K93" s="28"/>
      <c r="L93" s="28"/>
      <c r="M93" s="28"/>
      <c r="N93" s="28"/>
      <c r="O93" s="28"/>
      <c r="P93" s="28"/>
      <c r="Q93" s="28"/>
    </row>
    <row r="94" spans="2:17" ht="11.25" customHeight="1">
      <c r="B94" s="28" t="s">
        <v>11</v>
      </c>
      <c r="C94" s="28"/>
      <c r="D94" s="28"/>
      <c r="E94" s="28"/>
      <c r="F94" s="28"/>
      <c r="G94" s="28"/>
      <c r="H94" s="25">
        <f>SUM(F91)</f>
        <v>0</v>
      </c>
      <c r="I94" s="25"/>
      <c r="J94" s="25"/>
      <c r="K94" s="25"/>
      <c r="L94" s="25"/>
      <c r="M94" s="25"/>
      <c r="N94" s="25"/>
      <c r="O94" s="25"/>
      <c r="P94" s="25"/>
      <c r="Q94" s="25"/>
    </row>
    <row r="95" ht="12.75" hidden="1"/>
    <row r="96" ht="3" customHeight="1"/>
    <row r="97" spans="2:17" ht="11.25" customHeight="1">
      <c r="B97" s="24" t="s">
        <v>42</v>
      </c>
      <c r="C97" s="24"/>
      <c r="D97" s="24"/>
      <c r="E97" s="24"/>
      <c r="F97" s="24"/>
      <c r="G97" s="24"/>
      <c r="H97" s="45">
        <f>SUM(H94)</f>
        <v>0</v>
      </c>
      <c r="I97" s="45"/>
      <c r="J97" s="45"/>
      <c r="K97" s="45"/>
      <c r="L97" s="45"/>
      <c r="M97" s="45"/>
      <c r="N97" s="45"/>
      <c r="O97" s="45"/>
      <c r="P97" s="45"/>
      <c r="Q97" s="45"/>
    </row>
    <row r="98" ht="5.65" customHeight="1"/>
    <row r="99" ht="2.85" customHeight="1"/>
    <row r="100" ht="12.75" hidden="1"/>
    <row r="101" spans="2:34" ht="17.1" customHeight="1">
      <c r="B101" s="39" t="s">
        <v>112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</row>
    <row r="102" ht="2.85" customHeight="1"/>
    <row r="103" spans="2:34" ht="11.45" customHeight="1">
      <c r="B103" s="52" t="s">
        <v>44</v>
      </c>
      <c r="C103" s="52"/>
      <c r="D103" s="53" t="s">
        <v>45</v>
      </c>
      <c r="E103" s="53"/>
      <c r="F103" s="53"/>
      <c r="G103" s="53"/>
      <c r="H103" s="53"/>
      <c r="I103" s="53"/>
      <c r="J103" s="53"/>
      <c r="K103" s="53"/>
      <c r="L103" s="53"/>
      <c r="M103" s="53"/>
      <c r="N103" s="53" t="s">
        <v>9</v>
      </c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2" t="s">
        <v>46</v>
      </c>
      <c r="AB103" s="52"/>
      <c r="AC103" s="52"/>
      <c r="AD103" s="52"/>
      <c r="AE103" s="52" t="s">
        <v>47</v>
      </c>
      <c r="AF103" s="52"/>
      <c r="AG103" s="16" t="s">
        <v>48</v>
      </c>
      <c r="AH103" s="15" t="s">
        <v>49</v>
      </c>
    </row>
    <row r="104" spans="2:34" ht="11.45" customHeight="1">
      <c r="B104" s="29">
        <v>1</v>
      </c>
      <c r="C104" s="29"/>
      <c r="D104" s="30" t="s">
        <v>113</v>
      </c>
      <c r="E104" s="30"/>
      <c r="F104" s="30"/>
      <c r="G104" s="30"/>
      <c r="H104" s="30"/>
      <c r="I104" s="30"/>
      <c r="J104" s="30"/>
      <c r="K104" s="30"/>
      <c r="L104" s="30"/>
      <c r="M104" s="30"/>
      <c r="N104" s="30" t="s">
        <v>114</v>
      </c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46">
        <v>0</v>
      </c>
      <c r="AB104" s="46"/>
      <c r="AC104" s="46"/>
      <c r="AD104" s="46"/>
      <c r="AE104" s="29" t="s">
        <v>52</v>
      </c>
      <c r="AF104" s="29"/>
      <c r="AG104" s="13" t="s">
        <v>74</v>
      </c>
      <c r="AH104" s="17">
        <f aca="true" t="shared" si="3" ref="AH104:AH141">SUM(AA104*AE104)</f>
        <v>0</v>
      </c>
    </row>
    <row r="105" spans="2:34" ht="11.25" customHeight="1">
      <c r="B105" s="29">
        <v>2</v>
      </c>
      <c r="C105" s="29"/>
      <c r="D105" s="30" t="s">
        <v>115</v>
      </c>
      <c r="E105" s="30"/>
      <c r="F105" s="30"/>
      <c r="G105" s="30"/>
      <c r="H105" s="30"/>
      <c r="I105" s="30"/>
      <c r="J105" s="30"/>
      <c r="K105" s="30"/>
      <c r="L105" s="30"/>
      <c r="M105" s="30"/>
      <c r="N105" s="30" t="s">
        <v>116</v>
      </c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46">
        <v>0</v>
      </c>
      <c r="AB105" s="46"/>
      <c r="AC105" s="46"/>
      <c r="AD105" s="46"/>
      <c r="AE105" s="29" t="s">
        <v>52</v>
      </c>
      <c r="AF105" s="29"/>
      <c r="AG105" s="13" t="s">
        <v>53</v>
      </c>
      <c r="AH105" s="17">
        <f t="shared" si="3"/>
        <v>0</v>
      </c>
    </row>
    <row r="106" spans="2:34" ht="11.45" customHeight="1">
      <c r="B106" s="29">
        <v>3</v>
      </c>
      <c r="C106" s="29"/>
      <c r="D106" s="30" t="s">
        <v>117</v>
      </c>
      <c r="E106" s="30"/>
      <c r="F106" s="30"/>
      <c r="G106" s="30"/>
      <c r="H106" s="30"/>
      <c r="I106" s="30"/>
      <c r="J106" s="30"/>
      <c r="K106" s="30"/>
      <c r="L106" s="30"/>
      <c r="M106" s="30"/>
      <c r="N106" s="30" t="s">
        <v>118</v>
      </c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46">
        <v>0</v>
      </c>
      <c r="AB106" s="46"/>
      <c r="AC106" s="46"/>
      <c r="AD106" s="46"/>
      <c r="AE106" s="29" t="s">
        <v>52</v>
      </c>
      <c r="AF106" s="29"/>
      <c r="AG106" s="13" t="s">
        <v>53</v>
      </c>
      <c r="AH106" s="17">
        <f t="shared" si="3"/>
        <v>0</v>
      </c>
    </row>
    <row r="107" spans="2:34" ht="11.45" customHeight="1">
      <c r="B107" s="29">
        <v>4</v>
      </c>
      <c r="C107" s="29"/>
      <c r="D107" s="30" t="s">
        <v>119</v>
      </c>
      <c r="E107" s="30"/>
      <c r="F107" s="30"/>
      <c r="G107" s="30"/>
      <c r="H107" s="30"/>
      <c r="I107" s="30"/>
      <c r="J107" s="30"/>
      <c r="K107" s="30"/>
      <c r="L107" s="30"/>
      <c r="M107" s="30"/>
      <c r="N107" s="30" t="s">
        <v>120</v>
      </c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46">
        <v>0</v>
      </c>
      <c r="AB107" s="46"/>
      <c r="AC107" s="46"/>
      <c r="AD107" s="46"/>
      <c r="AE107" s="29" t="s">
        <v>52</v>
      </c>
      <c r="AF107" s="29"/>
      <c r="AG107" s="13" t="s">
        <v>53</v>
      </c>
      <c r="AH107" s="17">
        <f t="shared" si="3"/>
        <v>0</v>
      </c>
    </row>
    <row r="108" spans="2:34" ht="11.45" customHeight="1">
      <c r="B108" s="29">
        <v>5</v>
      </c>
      <c r="C108" s="29"/>
      <c r="D108" s="30" t="s">
        <v>121</v>
      </c>
      <c r="E108" s="30"/>
      <c r="F108" s="30"/>
      <c r="G108" s="30"/>
      <c r="H108" s="30"/>
      <c r="I108" s="30"/>
      <c r="J108" s="30"/>
      <c r="K108" s="30"/>
      <c r="L108" s="30"/>
      <c r="M108" s="30"/>
      <c r="N108" s="30" t="s">
        <v>122</v>
      </c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46">
        <v>0</v>
      </c>
      <c r="AB108" s="46"/>
      <c r="AC108" s="46"/>
      <c r="AD108" s="46"/>
      <c r="AE108" s="29" t="s">
        <v>52</v>
      </c>
      <c r="AF108" s="29"/>
      <c r="AG108" s="13" t="s">
        <v>53</v>
      </c>
      <c r="AH108" s="17">
        <f t="shared" si="3"/>
        <v>0</v>
      </c>
    </row>
    <row r="109" spans="2:34" ht="11.25" customHeight="1">
      <c r="B109" s="29">
        <v>6</v>
      </c>
      <c r="C109" s="29"/>
      <c r="D109" s="30" t="s">
        <v>123</v>
      </c>
      <c r="E109" s="30"/>
      <c r="F109" s="30"/>
      <c r="G109" s="30"/>
      <c r="H109" s="30"/>
      <c r="I109" s="30"/>
      <c r="J109" s="30"/>
      <c r="K109" s="30"/>
      <c r="L109" s="30"/>
      <c r="M109" s="30"/>
      <c r="N109" s="30" t="s">
        <v>124</v>
      </c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46">
        <v>0</v>
      </c>
      <c r="AB109" s="46"/>
      <c r="AC109" s="46"/>
      <c r="AD109" s="46"/>
      <c r="AE109" s="29" t="s">
        <v>52</v>
      </c>
      <c r="AF109" s="29"/>
      <c r="AG109" s="13" t="s">
        <v>53</v>
      </c>
      <c r="AH109" s="17">
        <f t="shared" si="3"/>
        <v>0</v>
      </c>
    </row>
    <row r="110" spans="2:34" ht="11.45" customHeight="1">
      <c r="B110" s="29">
        <v>7</v>
      </c>
      <c r="C110" s="29"/>
      <c r="D110" s="30" t="s">
        <v>125</v>
      </c>
      <c r="E110" s="30"/>
      <c r="F110" s="30"/>
      <c r="G110" s="30"/>
      <c r="H110" s="30"/>
      <c r="I110" s="30"/>
      <c r="J110" s="30"/>
      <c r="K110" s="30"/>
      <c r="L110" s="30"/>
      <c r="M110" s="30"/>
      <c r="N110" s="30" t="s">
        <v>126</v>
      </c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46">
        <v>0</v>
      </c>
      <c r="AB110" s="46"/>
      <c r="AC110" s="46"/>
      <c r="AD110" s="46"/>
      <c r="AE110" s="29" t="s">
        <v>52</v>
      </c>
      <c r="AF110" s="29"/>
      <c r="AG110" s="13" t="s">
        <v>53</v>
      </c>
      <c r="AH110" s="17">
        <f t="shared" si="3"/>
        <v>0</v>
      </c>
    </row>
    <row r="111" spans="2:34" ht="11.45" customHeight="1">
      <c r="B111" s="29">
        <v>8</v>
      </c>
      <c r="C111" s="29"/>
      <c r="D111" s="30" t="s">
        <v>127</v>
      </c>
      <c r="E111" s="30"/>
      <c r="F111" s="30"/>
      <c r="G111" s="30"/>
      <c r="H111" s="30"/>
      <c r="I111" s="30"/>
      <c r="J111" s="30"/>
      <c r="K111" s="30"/>
      <c r="L111" s="30"/>
      <c r="M111" s="30"/>
      <c r="N111" s="30" t="s">
        <v>128</v>
      </c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46">
        <v>0</v>
      </c>
      <c r="AB111" s="46"/>
      <c r="AC111" s="46"/>
      <c r="AD111" s="46"/>
      <c r="AE111" s="29" t="s">
        <v>52</v>
      </c>
      <c r="AF111" s="29"/>
      <c r="AG111" s="13" t="s">
        <v>53</v>
      </c>
      <c r="AH111" s="17">
        <f t="shared" si="3"/>
        <v>0</v>
      </c>
    </row>
    <row r="112" spans="2:34" ht="11.45" customHeight="1">
      <c r="B112" s="29">
        <v>9</v>
      </c>
      <c r="C112" s="29"/>
      <c r="D112" s="30" t="s">
        <v>129</v>
      </c>
      <c r="E112" s="30"/>
      <c r="F112" s="30"/>
      <c r="G112" s="30"/>
      <c r="H112" s="30"/>
      <c r="I112" s="30"/>
      <c r="J112" s="30"/>
      <c r="K112" s="30"/>
      <c r="L112" s="30"/>
      <c r="M112" s="30"/>
      <c r="N112" s="30" t="s">
        <v>130</v>
      </c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46">
        <v>0</v>
      </c>
      <c r="AB112" s="46"/>
      <c r="AC112" s="46"/>
      <c r="AD112" s="46"/>
      <c r="AE112" s="29" t="s">
        <v>52</v>
      </c>
      <c r="AF112" s="29"/>
      <c r="AG112" s="13" t="s">
        <v>53</v>
      </c>
      <c r="AH112" s="17">
        <f t="shared" si="3"/>
        <v>0</v>
      </c>
    </row>
    <row r="113" spans="2:34" ht="15.6" customHeight="1">
      <c r="B113" s="29">
        <v>10</v>
      </c>
      <c r="C113" s="29"/>
      <c r="D113" s="30" t="s">
        <v>84</v>
      </c>
      <c r="E113" s="30"/>
      <c r="F113" s="30"/>
      <c r="G113" s="30"/>
      <c r="H113" s="30"/>
      <c r="I113" s="30"/>
      <c r="J113" s="30"/>
      <c r="K113" s="30"/>
      <c r="L113" s="30"/>
      <c r="M113" s="30"/>
      <c r="N113" s="30" t="s">
        <v>131</v>
      </c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46">
        <v>0</v>
      </c>
      <c r="AB113" s="46"/>
      <c r="AC113" s="46"/>
      <c r="AD113" s="46"/>
      <c r="AE113" s="29" t="s">
        <v>78</v>
      </c>
      <c r="AF113" s="29"/>
      <c r="AG113" s="13" t="s">
        <v>62</v>
      </c>
      <c r="AH113" s="17">
        <f t="shared" si="3"/>
        <v>0</v>
      </c>
    </row>
    <row r="114" spans="2:34" ht="11.45" customHeight="1">
      <c r="B114" s="29">
        <v>11</v>
      </c>
      <c r="C114" s="29"/>
      <c r="D114" s="30" t="s">
        <v>132</v>
      </c>
      <c r="E114" s="30"/>
      <c r="F114" s="30"/>
      <c r="G114" s="30"/>
      <c r="H114" s="30"/>
      <c r="I114" s="30"/>
      <c r="J114" s="30"/>
      <c r="K114" s="30"/>
      <c r="L114" s="30"/>
      <c r="M114" s="30"/>
      <c r="N114" s="30" t="s">
        <v>133</v>
      </c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46">
        <v>0</v>
      </c>
      <c r="AB114" s="46"/>
      <c r="AC114" s="46"/>
      <c r="AD114" s="46"/>
      <c r="AE114" s="29" t="s">
        <v>52</v>
      </c>
      <c r="AF114" s="29"/>
      <c r="AG114" s="13" t="s">
        <v>74</v>
      </c>
      <c r="AH114" s="17">
        <f t="shared" si="3"/>
        <v>0</v>
      </c>
    </row>
    <row r="115" spans="2:34" ht="11.45" customHeight="1">
      <c r="B115" s="29">
        <v>12</v>
      </c>
      <c r="C115" s="29"/>
      <c r="D115" s="30" t="s">
        <v>134</v>
      </c>
      <c r="E115" s="30"/>
      <c r="F115" s="30"/>
      <c r="G115" s="30"/>
      <c r="H115" s="30"/>
      <c r="I115" s="30"/>
      <c r="J115" s="30"/>
      <c r="K115" s="30"/>
      <c r="L115" s="30"/>
      <c r="M115" s="30"/>
      <c r="N115" s="30" t="s">
        <v>135</v>
      </c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46">
        <v>0</v>
      </c>
      <c r="AB115" s="46"/>
      <c r="AC115" s="46"/>
      <c r="AD115" s="46"/>
      <c r="AE115" s="29" t="s">
        <v>52</v>
      </c>
      <c r="AF115" s="29"/>
      <c r="AG115" s="13" t="s">
        <v>62</v>
      </c>
      <c r="AH115" s="17">
        <f t="shared" si="3"/>
        <v>0</v>
      </c>
    </row>
    <row r="116" spans="2:34" ht="11.45" customHeight="1">
      <c r="B116" s="29">
        <v>13</v>
      </c>
      <c r="C116" s="29"/>
      <c r="D116" s="30" t="s">
        <v>136</v>
      </c>
      <c r="E116" s="30"/>
      <c r="F116" s="30"/>
      <c r="G116" s="30"/>
      <c r="H116" s="30"/>
      <c r="I116" s="30"/>
      <c r="J116" s="30"/>
      <c r="K116" s="30"/>
      <c r="L116" s="30"/>
      <c r="M116" s="30"/>
      <c r="N116" s="30" t="s">
        <v>137</v>
      </c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46">
        <v>0</v>
      </c>
      <c r="AB116" s="46"/>
      <c r="AC116" s="46"/>
      <c r="AD116" s="46"/>
      <c r="AE116" s="29" t="s">
        <v>52</v>
      </c>
      <c r="AF116" s="29"/>
      <c r="AG116" s="13" t="s">
        <v>53</v>
      </c>
      <c r="AH116" s="17">
        <f t="shared" si="3"/>
        <v>0</v>
      </c>
    </row>
    <row r="117" spans="2:34" ht="11.45" customHeight="1">
      <c r="B117" s="29">
        <v>14</v>
      </c>
      <c r="C117" s="29"/>
      <c r="D117" s="30" t="s">
        <v>138</v>
      </c>
      <c r="E117" s="30"/>
      <c r="F117" s="30"/>
      <c r="G117" s="30"/>
      <c r="H117" s="30"/>
      <c r="I117" s="30"/>
      <c r="J117" s="30"/>
      <c r="K117" s="30"/>
      <c r="L117" s="30"/>
      <c r="M117" s="30"/>
      <c r="N117" s="30" t="s">
        <v>139</v>
      </c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46">
        <v>0</v>
      </c>
      <c r="AB117" s="46"/>
      <c r="AC117" s="46"/>
      <c r="AD117" s="46"/>
      <c r="AE117" s="29" t="s">
        <v>52</v>
      </c>
      <c r="AF117" s="29"/>
      <c r="AG117" s="13" t="s">
        <v>53</v>
      </c>
      <c r="AH117" s="17">
        <f t="shared" si="3"/>
        <v>0</v>
      </c>
    </row>
    <row r="118" spans="2:34" ht="11.25" customHeight="1">
      <c r="B118" s="29">
        <v>15</v>
      </c>
      <c r="C118" s="29"/>
      <c r="D118" s="30" t="s">
        <v>127</v>
      </c>
      <c r="E118" s="30"/>
      <c r="F118" s="30"/>
      <c r="G118" s="30"/>
      <c r="H118" s="30"/>
      <c r="I118" s="30"/>
      <c r="J118" s="30"/>
      <c r="K118" s="30"/>
      <c r="L118" s="30"/>
      <c r="M118" s="30"/>
      <c r="N118" s="30" t="s">
        <v>140</v>
      </c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46">
        <v>0</v>
      </c>
      <c r="AB118" s="46"/>
      <c r="AC118" s="46"/>
      <c r="AD118" s="46"/>
      <c r="AE118" s="29" t="s">
        <v>52</v>
      </c>
      <c r="AF118" s="29"/>
      <c r="AG118" s="13" t="s">
        <v>53</v>
      </c>
      <c r="AH118" s="17">
        <f t="shared" si="3"/>
        <v>0</v>
      </c>
    </row>
    <row r="119" spans="2:34" ht="11.45" customHeight="1">
      <c r="B119" s="29">
        <v>16</v>
      </c>
      <c r="C119" s="29"/>
      <c r="D119" s="30" t="s">
        <v>129</v>
      </c>
      <c r="E119" s="30"/>
      <c r="F119" s="30"/>
      <c r="G119" s="30"/>
      <c r="H119" s="30"/>
      <c r="I119" s="30"/>
      <c r="J119" s="30"/>
      <c r="K119" s="30"/>
      <c r="L119" s="30"/>
      <c r="M119" s="30"/>
      <c r="N119" s="30" t="s">
        <v>130</v>
      </c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46">
        <v>0</v>
      </c>
      <c r="AB119" s="46"/>
      <c r="AC119" s="46"/>
      <c r="AD119" s="46"/>
      <c r="AE119" s="29" t="s">
        <v>52</v>
      </c>
      <c r="AF119" s="29"/>
      <c r="AG119" s="13" t="s">
        <v>53</v>
      </c>
      <c r="AH119" s="17">
        <f t="shared" si="3"/>
        <v>0</v>
      </c>
    </row>
    <row r="120" spans="2:34" ht="11.45" customHeight="1">
      <c r="B120" s="29">
        <v>17</v>
      </c>
      <c r="C120" s="29"/>
      <c r="D120" s="30" t="s">
        <v>84</v>
      </c>
      <c r="E120" s="30"/>
      <c r="F120" s="30"/>
      <c r="G120" s="30"/>
      <c r="H120" s="30"/>
      <c r="I120" s="30"/>
      <c r="J120" s="30"/>
      <c r="K120" s="30"/>
      <c r="L120" s="30"/>
      <c r="M120" s="30"/>
      <c r="N120" s="30" t="s">
        <v>131</v>
      </c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46">
        <v>0</v>
      </c>
      <c r="AB120" s="46"/>
      <c r="AC120" s="46"/>
      <c r="AD120" s="46"/>
      <c r="AE120" s="29" t="s">
        <v>52</v>
      </c>
      <c r="AF120" s="29"/>
      <c r="AG120" s="13" t="s">
        <v>62</v>
      </c>
      <c r="AH120" s="17">
        <f t="shared" si="3"/>
        <v>0</v>
      </c>
    </row>
    <row r="121" spans="2:34" ht="11.45" customHeight="1">
      <c r="B121" s="29">
        <v>18</v>
      </c>
      <c r="C121" s="29"/>
      <c r="D121" s="30" t="s">
        <v>132</v>
      </c>
      <c r="E121" s="30"/>
      <c r="F121" s="30"/>
      <c r="G121" s="30"/>
      <c r="H121" s="30"/>
      <c r="I121" s="30"/>
      <c r="J121" s="30"/>
      <c r="K121" s="30"/>
      <c r="L121" s="30"/>
      <c r="M121" s="30"/>
      <c r="N121" s="30" t="s">
        <v>133</v>
      </c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46">
        <v>0</v>
      </c>
      <c r="AB121" s="46"/>
      <c r="AC121" s="46"/>
      <c r="AD121" s="46"/>
      <c r="AE121" s="29" t="s">
        <v>52</v>
      </c>
      <c r="AF121" s="29"/>
      <c r="AG121" s="13" t="s">
        <v>74</v>
      </c>
      <c r="AH121" s="17">
        <f t="shared" si="3"/>
        <v>0</v>
      </c>
    </row>
    <row r="122" spans="2:34" ht="11.25" customHeight="1">
      <c r="B122" s="29">
        <v>19</v>
      </c>
      <c r="C122" s="29"/>
      <c r="D122" s="30" t="s">
        <v>141</v>
      </c>
      <c r="E122" s="30"/>
      <c r="F122" s="30"/>
      <c r="G122" s="30"/>
      <c r="H122" s="30"/>
      <c r="I122" s="30"/>
      <c r="J122" s="30"/>
      <c r="K122" s="30"/>
      <c r="L122" s="30"/>
      <c r="M122" s="30"/>
      <c r="N122" s="30" t="s">
        <v>142</v>
      </c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46">
        <v>0</v>
      </c>
      <c r="AB122" s="46"/>
      <c r="AC122" s="46"/>
      <c r="AD122" s="46"/>
      <c r="AE122" s="29" t="s">
        <v>52</v>
      </c>
      <c r="AF122" s="29"/>
      <c r="AG122" s="13" t="s">
        <v>74</v>
      </c>
      <c r="AH122" s="17">
        <f t="shared" si="3"/>
        <v>0</v>
      </c>
    </row>
    <row r="123" spans="2:34" ht="11.45" customHeight="1">
      <c r="B123" s="29">
        <v>20</v>
      </c>
      <c r="C123" s="29"/>
      <c r="D123" s="30" t="s">
        <v>143</v>
      </c>
      <c r="E123" s="30"/>
      <c r="F123" s="30"/>
      <c r="G123" s="30"/>
      <c r="H123" s="30"/>
      <c r="I123" s="30"/>
      <c r="J123" s="30"/>
      <c r="K123" s="30"/>
      <c r="L123" s="30"/>
      <c r="M123" s="30"/>
      <c r="N123" s="30" t="s">
        <v>144</v>
      </c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46">
        <v>0</v>
      </c>
      <c r="AB123" s="46"/>
      <c r="AC123" s="46"/>
      <c r="AD123" s="46"/>
      <c r="AE123" s="29" t="s">
        <v>52</v>
      </c>
      <c r="AF123" s="29"/>
      <c r="AG123" s="13" t="s">
        <v>74</v>
      </c>
      <c r="AH123" s="17">
        <f t="shared" si="3"/>
        <v>0</v>
      </c>
    </row>
    <row r="124" spans="2:34" ht="11.45" customHeight="1">
      <c r="B124" s="29">
        <v>21</v>
      </c>
      <c r="C124" s="29"/>
      <c r="D124" s="30" t="s">
        <v>145</v>
      </c>
      <c r="E124" s="30"/>
      <c r="F124" s="30"/>
      <c r="G124" s="30"/>
      <c r="H124" s="30"/>
      <c r="I124" s="30"/>
      <c r="J124" s="30"/>
      <c r="K124" s="30"/>
      <c r="L124" s="30"/>
      <c r="M124" s="30"/>
      <c r="N124" s="30" t="s">
        <v>146</v>
      </c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46">
        <v>0</v>
      </c>
      <c r="AB124" s="46"/>
      <c r="AC124" s="46"/>
      <c r="AD124" s="46"/>
      <c r="AE124" s="29" t="s">
        <v>147</v>
      </c>
      <c r="AF124" s="29"/>
      <c r="AG124" s="13" t="s">
        <v>53</v>
      </c>
      <c r="AH124" s="17">
        <f t="shared" si="3"/>
        <v>0</v>
      </c>
    </row>
    <row r="125" spans="2:34" ht="11.45" customHeight="1">
      <c r="B125" s="29">
        <v>22</v>
      </c>
      <c r="C125" s="29"/>
      <c r="D125" s="30" t="s">
        <v>145</v>
      </c>
      <c r="E125" s="30"/>
      <c r="F125" s="30"/>
      <c r="G125" s="30"/>
      <c r="H125" s="30"/>
      <c r="I125" s="30"/>
      <c r="J125" s="30"/>
      <c r="K125" s="30"/>
      <c r="L125" s="30"/>
      <c r="M125" s="30"/>
      <c r="N125" s="30" t="s">
        <v>148</v>
      </c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46">
        <v>0</v>
      </c>
      <c r="AB125" s="46"/>
      <c r="AC125" s="46"/>
      <c r="AD125" s="46"/>
      <c r="AE125" s="29" t="s">
        <v>52</v>
      </c>
      <c r="AF125" s="29"/>
      <c r="AG125" s="13" t="s">
        <v>53</v>
      </c>
      <c r="AH125" s="17">
        <f t="shared" si="3"/>
        <v>0</v>
      </c>
    </row>
    <row r="126" spans="2:34" ht="11.45" customHeight="1">
      <c r="B126" s="29">
        <v>23</v>
      </c>
      <c r="C126" s="29"/>
      <c r="D126" s="30" t="s">
        <v>149</v>
      </c>
      <c r="E126" s="30"/>
      <c r="F126" s="30"/>
      <c r="G126" s="30"/>
      <c r="H126" s="30"/>
      <c r="I126" s="30"/>
      <c r="J126" s="30"/>
      <c r="K126" s="30"/>
      <c r="L126" s="30"/>
      <c r="M126" s="30"/>
      <c r="N126" s="30" t="s">
        <v>150</v>
      </c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46">
        <v>0</v>
      </c>
      <c r="AB126" s="46"/>
      <c r="AC126" s="46"/>
      <c r="AD126" s="46"/>
      <c r="AE126" s="29" t="s">
        <v>52</v>
      </c>
      <c r="AF126" s="29"/>
      <c r="AG126" s="13" t="s">
        <v>62</v>
      </c>
      <c r="AH126" s="17">
        <f t="shared" si="3"/>
        <v>0</v>
      </c>
    </row>
    <row r="127" spans="2:34" ht="11.25" customHeight="1">
      <c r="B127" s="29">
        <v>24</v>
      </c>
      <c r="C127" s="29"/>
      <c r="D127" s="30" t="s">
        <v>151</v>
      </c>
      <c r="E127" s="30"/>
      <c r="F127" s="30"/>
      <c r="G127" s="30"/>
      <c r="H127" s="30"/>
      <c r="I127" s="30"/>
      <c r="J127" s="30"/>
      <c r="K127" s="30"/>
      <c r="L127" s="30"/>
      <c r="M127" s="30"/>
      <c r="N127" s="30" t="s">
        <v>152</v>
      </c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46">
        <v>0</v>
      </c>
      <c r="AB127" s="46"/>
      <c r="AC127" s="46"/>
      <c r="AD127" s="46"/>
      <c r="AE127" s="29" t="s">
        <v>153</v>
      </c>
      <c r="AF127" s="29"/>
      <c r="AG127" s="13" t="s">
        <v>62</v>
      </c>
      <c r="AH127" s="17">
        <f t="shared" si="3"/>
        <v>0</v>
      </c>
    </row>
    <row r="128" spans="2:34" ht="11.45" customHeight="1">
      <c r="B128" s="29">
        <v>25</v>
      </c>
      <c r="C128" s="29"/>
      <c r="D128" s="30" t="s">
        <v>134</v>
      </c>
      <c r="E128" s="30"/>
      <c r="F128" s="30"/>
      <c r="G128" s="30"/>
      <c r="H128" s="30"/>
      <c r="I128" s="30"/>
      <c r="J128" s="30"/>
      <c r="K128" s="30"/>
      <c r="L128" s="30"/>
      <c r="M128" s="30"/>
      <c r="N128" s="30" t="s">
        <v>154</v>
      </c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46">
        <v>0</v>
      </c>
      <c r="AB128" s="46"/>
      <c r="AC128" s="46"/>
      <c r="AD128" s="46"/>
      <c r="AE128" s="29" t="s">
        <v>155</v>
      </c>
      <c r="AF128" s="29"/>
      <c r="AG128" s="13" t="s">
        <v>62</v>
      </c>
      <c r="AH128" s="17">
        <f t="shared" si="3"/>
        <v>0</v>
      </c>
    </row>
    <row r="129" spans="2:34" ht="11.45" customHeight="1">
      <c r="B129" s="29">
        <v>26</v>
      </c>
      <c r="C129" s="29"/>
      <c r="D129" s="30" t="s">
        <v>156</v>
      </c>
      <c r="E129" s="30"/>
      <c r="F129" s="30"/>
      <c r="G129" s="30"/>
      <c r="H129" s="30"/>
      <c r="I129" s="30"/>
      <c r="J129" s="30"/>
      <c r="K129" s="30"/>
      <c r="L129" s="30"/>
      <c r="M129" s="30"/>
      <c r="N129" s="30" t="s">
        <v>157</v>
      </c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46">
        <v>0</v>
      </c>
      <c r="AB129" s="46"/>
      <c r="AC129" s="46"/>
      <c r="AD129" s="46"/>
      <c r="AE129" s="29" t="s">
        <v>158</v>
      </c>
      <c r="AF129" s="29"/>
      <c r="AG129" s="13" t="s">
        <v>62</v>
      </c>
      <c r="AH129" s="17">
        <f t="shared" si="3"/>
        <v>0</v>
      </c>
    </row>
    <row r="130" spans="2:34" ht="11.45" customHeight="1">
      <c r="B130" s="29">
        <v>27</v>
      </c>
      <c r="C130" s="29"/>
      <c r="D130" s="30" t="s">
        <v>159</v>
      </c>
      <c r="E130" s="30"/>
      <c r="F130" s="30"/>
      <c r="G130" s="30"/>
      <c r="H130" s="30"/>
      <c r="I130" s="30"/>
      <c r="J130" s="30"/>
      <c r="K130" s="30"/>
      <c r="L130" s="30"/>
      <c r="M130" s="30"/>
      <c r="N130" s="30" t="s">
        <v>160</v>
      </c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46">
        <v>0</v>
      </c>
      <c r="AB130" s="46"/>
      <c r="AC130" s="46"/>
      <c r="AD130" s="46"/>
      <c r="AE130" s="29" t="s">
        <v>147</v>
      </c>
      <c r="AF130" s="29"/>
      <c r="AG130" s="13" t="s">
        <v>62</v>
      </c>
      <c r="AH130" s="17">
        <f t="shared" si="3"/>
        <v>0</v>
      </c>
    </row>
    <row r="131" spans="2:34" ht="11.25" customHeight="1">
      <c r="B131" s="29">
        <v>28</v>
      </c>
      <c r="C131" s="29"/>
      <c r="D131" s="30" t="s">
        <v>161</v>
      </c>
      <c r="E131" s="30"/>
      <c r="F131" s="30"/>
      <c r="G131" s="30"/>
      <c r="H131" s="30"/>
      <c r="I131" s="30"/>
      <c r="J131" s="30"/>
      <c r="K131" s="30"/>
      <c r="L131" s="30"/>
      <c r="M131" s="30"/>
      <c r="N131" s="30" t="s">
        <v>162</v>
      </c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46">
        <v>0</v>
      </c>
      <c r="AB131" s="46"/>
      <c r="AC131" s="46"/>
      <c r="AD131" s="46"/>
      <c r="AE131" s="29" t="s">
        <v>100</v>
      </c>
      <c r="AF131" s="29"/>
      <c r="AG131" s="13" t="s">
        <v>62</v>
      </c>
      <c r="AH131" s="17">
        <f t="shared" si="3"/>
        <v>0</v>
      </c>
    </row>
    <row r="132" spans="2:34" ht="11.45" customHeight="1">
      <c r="B132" s="29">
        <v>29</v>
      </c>
      <c r="C132" s="29"/>
      <c r="D132" s="30" t="s">
        <v>163</v>
      </c>
      <c r="E132" s="30"/>
      <c r="F132" s="30"/>
      <c r="G132" s="30"/>
      <c r="H132" s="30"/>
      <c r="I132" s="30"/>
      <c r="J132" s="30"/>
      <c r="K132" s="30"/>
      <c r="L132" s="30"/>
      <c r="M132" s="30"/>
      <c r="N132" s="30" t="s">
        <v>164</v>
      </c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46">
        <v>0</v>
      </c>
      <c r="AB132" s="46"/>
      <c r="AC132" s="46"/>
      <c r="AD132" s="46"/>
      <c r="AE132" s="29" t="s">
        <v>165</v>
      </c>
      <c r="AF132" s="29"/>
      <c r="AG132" s="13" t="s">
        <v>74</v>
      </c>
      <c r="AH132" s="17">
        <f t="shared" si="3"/>
        <v>0</v>
      </c>
    </row>
    <row r="133" spans="2:34" ht="11.45" customHeight="1">
      <c r="B133" s="29">
        <v>30</v>
      </c>
      <c r="C133" s="29"/>
      <c r="D133" s="30" t="s">
        <v>166</v>
      </c>
      <c r="E133" s="30"/>
      <c r="F133" s="30"/>
      <c r="G133" s="30"/>
      <c r="H133" s="30"/>
      <c r="I133" s="30"/>
      <c r="J133" s="30"/>
      <c r="K133" s="30"/>
      <c r="L133" s="30"/>
      <c r="M133" s="30"/>
      <c r="N133" s="30" t="s">
        <v>167</v>
      </c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46">
        <v>0</v>
      </c>
      <c r="AB133" s="46"/>
      <c r="AC133" s="46"/>
      <c r="AD133" s="46"/>
      <c r="AE133" s="29" t="s">
        <v>165</v>
      </c>
      <c r="AF133" s="29"/>
      <c r="AG133" s="13" t="s">
        <v>68</v>
      </c>
      <c r="AH133" s="17">
        <f t="shared" si="3"/>
        <v>0</v>
      </c>
    </row>
    <row r="134" spans="2:34" ht="11.45" customHeight="1">
      <c r="B134" s="29">
        <v>31</v>
      </c>
      <c r="C134" s="29"/>
      <c r="D134" s="30" t="s">
        <v>168</v>
      </c>
      <c r="E134" s="30"/>
      <c r="F134" s="30"/>
      <c r="G134" s="30"/>
      <c r="H134" s="30"/>
      <c r="I134" s="30"/>
      <c r="J134" s="30"/>
      <c r="K134" s="30"/>
      <c r="L134" s="30"/>
      <c r="M134" s="30"/>
      <c r="N134" s="30" t="s">
        <v>169</v>
      </c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46">
        <v>0</v>
      </c>
      <c r="AB134" s="46"/>
      <c r="AC134" s="46"/>
      <c r="AD134" s="46"/>
      <c r="AE134" s="29" t="s">
        <v>170</v>
      </c>
      <c r="AF134" s="29"/>
      <c r="AG134" s="13" t="s">
        <v>68</v>
      </c>
      <c r="AH134" s="17">
        <f t="shared" si="3"/>
        <v>0</v>
      </c>
    </row>
    <row r="135" spans="2:34" ht="11.25" customHeight="1">
      <c r="B135" s="29">
        <v>32</v>
      </c>
      <c r="C135" s="29"/>
      <c r="D135" s="30" t="s">
        <v>171</v>
      </c>
      <c r="E135" s="30"/>
      <c r="F135" s="30"/>
      <c r="G135" s="30"/>
      <c r="H135" s="30"/>
      <c r="I135" s="30"/>
      <c r="J135" s="30"/>
      <c r="K135" s="30"/>
      <c r="L135" s="30"/>
      <c r="M135" s="30"/>
      <c r="N135" s="30" t="s">
        <v>172</v>
      </c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46">
        <v>0</v>
      </c>
      <c r="AB135" s="46"/>
      <c r="AC135" s="46"/>
      <c r="AD135" s="46"/>
      <c r="AE135" s="29" t="s">
        <v>173</v>
      </c>
      <c r="AF135" s="29"/>
      <c r="AG135" s="13" t="s">
        <v>68</v>
      </c>
      <c r="AH135" s="17">
        <f t="shared" si="3"/>
        <v>0</v>
      </c>
    </row>
    <row r="136" spans="2:34" ht="11.45" customHeight="1">
      <c r="B136" s="29">
        <v>33</v>
      </c>
      <c r="C136" s="29"/>
      <c r="D136" s="30" t="s">
        <v>174</v>
      </c>
      <c r="E136" s="30"/>
      <c r="F136" s="30"/>
      <c r="G136" s="30"/>
      <c r="H136" s="30"/>
      <c r="I136" s="30"/>
      <c r="J136" s="30"/>
      <c r="K136" s="30"/>
      <c r="L136" s="30"/>
      <c r="M136" s="30"/>
      <c r="N136" s="30" t="s">
        <v>175</v>
      </c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46">
        <v>0</v>
      </c>
      <c r="AB136" s="46"/>
      <c r="AC136" s="46"/>
      <c r="AD136" s="46"/>
      <c r="AE136" s="29" t="s">
        <v>52</v>
      </c>
      <c r="AF136" s="29"/>
      <c r="AG136" s="13" t="s">
        <v>53</v>
      </c>
      <c r="AH136" s="17">
        <f t="shared" si="3"/>
        <v>0</v>
      </c>
    </row>
    <row r="137" spans="2:34" ht="11.45" customHeight="1">
      <c r="B137" s="29">
        <v>34</v>
      </c>
      <c r="C137" s="29"/>
      <c r="D137" s="30" t="s">
        <v>176</v>
      </c>
      <c r="E137" s="30"/>
      <c r="F137" s="30"/>
      <c r="G137" s="30"/>
      <c r="H137" s="30"/>
      <c r="I137" s="30"/>
      <c r="J137" s="30"/>
      <c r="K137" s="30"/>
      <c r="L137" s="30"/>
      <c r="M137" s="30"/>
      <c r="N137" s="30" t="s">
        <v>177</v>
      </c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46">
        <v>0</v>
      </c>
      <c r="AB137" s="46"/>
      <c r="AC137" s="46"/>
      <c r="AD137" s="46"/>
      <c r="AE137" s="29" t="s">
        <v>52</v>
      </c>
      <c r="AF137" s="29"/>
      <c r="AG137" s="13" t="s">
        <v>53</v>
      </c>
      <c r="AH137" s="17">
        <f t="shared" si="3"/>
        <v>0</v>
      </c>
    </row>
    <row r="138" spans="2:34" ht="11.45" customHeight="1">
      <c r="B138" s="29">
        <v>35</v>
      </c>
      <c r="C138" s="29"/>
      <c r="D138" s="30" t="s">
        <v>178</v>
      </c>
      <c r="E138" s="30"/>
      <c r="F138" s="30"/>
      <c r="G138" s="30"/>
      <c r="H138" s="30"/>
      <c r="I138" s="30"/>
      <c r="J138" s="30"/>
      <c r="K138" s="30"/>
      <c r="L138" s="30"/>
      <c r="M138" s="30"/>
      <c r="N138" s="30" t="s">
        <v>179</v>
      </c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46">
        <v>0</v>
      </c>
      <c r="AB138" s="46"/>
      <c r="AC138" s="46"/>
      <c r="AD138" s="46"/>
      <c r="AE138" s="29" t="s">
        <v>52</v>
      </c>
      <c r="AF138" s="29"/>
      <c r="AG138" s="13" t="s">
        <v>53</v>
      </c>
      <c r="AH138" s="17">
        <f t="shared" si="3"/>
        <v>0</v>
      </c>
    </row>
    <row r="139" spans="2:34" ht="11.45" customHeight="1">
      <c r="B139" s="29">
        <v>36</v>
      </c>
      <c r="C139" s="29"/>
      <c r="D139" s="30" t="s">
        <v>180</v>
      </c>
      <c r="E139" s="30"/>
      <c r="F139" s="30"/>
      <c r="G139" s="30"/>
      <c r="H139" s="30"/>
      <c r="I139" s="30"/>
      <c r="J139" s="30"/>
      <c r="K139" s="30"/>
      <c r="L139" s="30"/>
      <c r="M139" s="30"/>
      <c r="N139" s="30" t="s">
        <v>181</v>
      </c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46">
        <v>0</v>
      </c>
      <c r="AB139" s="46"/>
      <c r="AC139" s="46"/>
      <c r="AD139" s="46"/>
      <c r="AE139" s="29" t="s">
        <v>52</v>
      </c>
      <c r="AF139" s="29"/>
      <c r="AG139" s="13" t="s">
        <v>74</v>
      </c>
      <c r="AH139" s="17">
        <f t="shared" si="3"/>
        <v>0</v>
      </c>
    </row>
    <row r="140" spans="2:34" ht="11.25" customHeight="1">
      <c r="B140" s="29">
        <v>37</v>
      </c>
      <c r="C140" s="29"/>
      <c r="D140" s="30" t="s">
        <v>182</v>
      </c>
      <c r="E140" s="30"/>
      <c r="F140" s="30"/>
      <c r="G140" s="30"/>
      <c r="H140" s="30"/>
      <c r="I140" s="30"/>
      <c r="J140" s="30"/>
      <c r="K140" s="30"/>
      <c r="L140" s="30"/>
      <c r="M140" s="30"/>
      <c r="N140" s="30" t="s">
        <v>183</v>
      </c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46">
        <v>0</v>
      </c>
      <c r="AB140" s="46"/>
      <c r="AC140" s="46"/>
      <c r="AD140" s="46"/>
      <c r="AE140" s="29" t="s">
        <v>52</v>
      </c>
      <c r="AF140" s="29"/>
      <c r="AG140" s="13" t="s">
        <v>53</v>
      </c>
      <c r="AH140" s="17">
        <f t="shared" si="3"/>
        <v>0</v>
      </c>
    </row>
    <row r="141" spans="2:34" ht="18.6" customHeight="1">
      <c r="B141" s="29"/>
      <c r="C141" s="29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46"/>
      <c r="AB141" s="46"/>
      <c r="AC141" s="46"/>
      <c r="AD141" s="46"/>
      <c r="AE141" s="29"/>
      <c r="AF141" s="29"/>
      <c r="AG141" s="13"/>
      <c r="AH141" s="17"/>
    </row>
    <row r="142" spans="2:34" ht="11.25" customHeight="1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48" t="s">
        <v>358</v>
      </c>
      <c r="AG142" s="48"/>
      <c r="AH142" s="20">
        <f>SUM(AH104:AH141)</f>
        <v>0</v>
      </c>
    </row>
    <row r="143" ht="12.75" hidden="1"/>
    <row r="144" ht="2.85" customHeight="1"/>
    <row r="145" spans="2:34" ht="11.25" customHeight="1">
      <c r="B145" s="35" t="s">
        <v>56</v>
      </c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</row>
    <row r="146" ht="1.5" customHeight="1"/>
    <row r="147" spans="3:24" ht="11.25" customHeight="1">
      <c r="C147" s="29" t="s">
        <v>57</v>
      </c>
      <c r="D147" s="29"/>
      <c r="F147" s="47">
        <f>SUM(AH142)</f>
        <v>0</v>
      </c>
      <c r="G147" s="29"/>
      <c r="H147" s="29"/>
      <c r="I147" s="29"/>
      <c r="J147" s="29"/>
      <c r="K147" s="30" t="s">
        <v>58</v>
      </c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</row>
    <row r="148" ht="9.95" customHeight="1"/>
    <row r="149" spans="2:17" ht="11.45" customHeight="1">
      <c r="B149" s="27"/>
      <c r="C149" s="27"/>
      <c r="D149" s="27"/>
      <c r="E149" s="27"/>
      <c r="F149" s="27"/>
      <c r="G149" s="27"/>
      <c r="H149" s="28" t="s">
        <v>10</v>
      </c>
      <c r="I149" s="28"/>
      <c r="J149" s="28"/>
      <c r="K149" s="28"/>
      <c r="L149" s="28"/>
      <c r="M149" s="28"/>
      <c r="N149" s="28"/>
      <c r="O149" s="28"/>
      <c r="P149" s="28"/>
      <c r="Q149" s="28"/>
    </row>
    <row r="150" spans="2:17" ht="11.25" customHeight="1">
      <c r="B150" s="28" t="s">
        <v>11</v>
      </c>
      <c r="C150" s="28"/>
      <c r="D150" s="28"/>
      <c r="E150" s="28"/>
      <c r="F150" s="28"/>
      <c r="G150" s="28"/>
      <c r="H150" s="25">
        <f>SUM(F147)</f>
        <v>0</v>
      </c>
      <c r="I150" s="25"/>
      <c r="J150" s="25"/>
      <c r="K150" s="25"/>
      <c r="L150" s="25"/>
      <c r="M150" s="25"/>
      <c r="N150" s="25"/>
      <c r="O150" s="25"/>
      <c r="P150" s="25"/>
      <c r="Q150" s="25"/>
    </row>
    <row r="151" ht="12.75" hidden="1"/>
    <row r="152" ht="3" customHeight="1"/>
    <row r="153" spans="2:17" ht="11.25" customHeight="1">
      <c r="B153" s="24" t="s">
        <v>42</v>
      </c>
      <c r="C153" s="24"/>
      <c r="D153" s="24"/>
      <c r="E153" s="24"/>
      <c r="F153" s="24"/>
      <c r="G153" s="24"/>
      <c r="H153" s="45">
        <f>SUM(H150)</f>
        <v>0</v>
      </c>
      <c r="I153" s="45"/>
      <c r="J153" s="45"/>
      <c r="K153" s="45"/>
      <c r="L153" s="45"/>
      <c r="M153" s="45"/>
      <c r="N153" s="45"/>
      <c r="O153" s="45"/>
      <c r="P153" s="45"/>
      <c r="Q153" s="45"/>
    </row>
    <row r="154" ht="5.65" customHeight="1"/>
    <row r="155" ht="2.85" customHeight="1"/>
    <row r="156" ht="12.75" hidden="1"/>
    <row r="157" spans="2:34" ht="17.1" customHeight="1">
      <c r="B157" s="39" t="s">
        <v>184</v>
      </c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</row>
    <row r="158" ht="2.85" customHeight="1"/>
    <row r="159" spans="2:34" ht="11.45" customHeight="1">
      <c r="B159" s="52" t="s">
        <v>44</v>
      </c>
      <c r="C159" s="52"/>
      <c r="D159" s="53" t="s">
        <v>45</v>
      </c>
      <c r="E159" s="53"/>
      <c r="F159" s="53"/>
      <c r="G159" s="53"/>
      <c r="H159" s="53"/>
      <c r="I159" s="53"/>
      <c r="J159" s="53"/>
      <c r="K159" s="53"/>
      <c r="L159" s="53"/>
      <c r="M159" s="53"/>
      <c r="N159" s="53" t="s">
        <v>9</v>
      </c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2" t="s">
        <v>46</v>
      </c>
      <c r="AB159" s="52"/>
      <c r="AC159" s="52"/>
      <c r="AD159" s="52"/>
      <c r="AE159" s="52" t="s">
        <v>47</v>
      </c>
      <c r="AF159" s="52"/>
      <c r="AG159" s="16" t="s">
        <v>48</v>
      </c>
      <c r="AH159" s="15" t="s">
        <v>49</v>
      </c>
    </row>
    <row r="160" spans="2:34" ht="15" customHeight="1">
      <c r="B160" s="29">
        <v>1</v>
      </c>
      <c r="C160" s="29"/>
      <c r="D160" s="30" t="s">
        <v>185</v>
      </c>
      <c r="E160" s="30"/>
      <c r="F160" s="30"/>
      <c r="G160" s="30"/>
      <c r="H160" s="30"/>
      <c r="I160" s="30"/>
      <c r="J160" s="30"/>
      <c r="K160" s="30"/>
      <c r="L160" s="30"/>
      <c r="M160" s="30"/>
      <c r="N160" s="30" t="s">
        <v>186</v>
      </c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46">
        <v>0</v>
      </c>
      <c r="AB160" s="46"/>
      <c r="AC160" s="46"/>
      <c r="AD160" s="46"/>
      <c r="AE160" s="29" t="s">
        <v>187</v>
      </c>
      <c r="AF160" s="29"/>
      <c r="AG160" s="13" t="s">
        <v>188</v>
      </c>
      <c r="AH160" s="17">
        <f>SUM(AA160*AE160)</f>
        <v>0</v>
      </c>
    </row>
    <row r="161" spans="2:34" ht="11.25" customHeight="1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48" t="s">
        <v>358</v>
      </c>
      <c r="AG161" s="48"/>
      <c r="AH161" s="20">
        <f>SUM(AH160)</f>
        <v>0</v>
      </c>
    </row>
    <row r="162" ht="9.6" customHeight="1"/>
    <row r="163" spans="2:34" ht="11.25" customHeight="1">
      <c r="B163" s="35" t="s">
        <v>56</v>
      </c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</row>
    <row r="164" ht="1.5" customHeight="1"/>
    <row r="165" spans="3:23" ht="11.25" customHeight="1">
      <c r="C165" s="29" t="s">
        <v>57</v>
      </c>
      <c r="D165" s="29"/>
      <c r="F165" s="47">
        <f>SUM(AH161)</f>
        <v>0</v>
      </c>
      <c r="G165" s="29"/>
      <c r="H165" s="29"/>
      <c r="I165" s="29"/>
      <c r="J165" s="30" t="s">
        <v>58</v>
      </c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</row>
    <row r="166" ht="9.95" customHeight="1"/>
    <row r="167" spans="2:17" ht="11.45" customHeight="1">
      <c r="B167" s="27"/>
      <c r="C167" s="27"/>
      <c r="D167" s="27"/>
      <c r="E167" s="27"/>
      <c r="F167" s="27"/>
      <c r="G167" s="27"/>
      <c r="H167" s="28" t="s">
        <v>10</v>
      </c>
      <c r="I167" s="28"/>
      <c r="J167" s="28"/>
      <c r="K167" s="28"/>
      <c r="L167" s="28"/>
      <c r="M167" s="28"/>
      <c r="N167" s="28"/>
      <c r="O167" s="28"/>
      <c r="P167" s="28"/>
      <c r="Q167" s="28"/>
    </row>
    <row r="168" spans="2:17" ht="11.25" customHeight="1">
      <c r="B168" s="28" t="s">
        <v>11</v>
      </c>
      <c r="C168" s="28"/>
      <c r="D168" s="28"/>
      <c r="E168" s="28"/>
      <c r="F168" s="28"/>
      <c r="G168" s="28"/>
      <c r="H168" s="25">
        <f>SUM(F165)</f>
        <v>0</v>
      </c>
      <c r="I168" s="25"/>
      <c r="J168" s="25"/>
      <c r="K168" s="25"/>
      <c r="L168" s="25"/>
      <c r="M168" s="25"/>
      <c r="N168" s="25"/>
      <c r="O168" s="25"/>
      <c r="P168" s="25"/>
      <c r="Q168" s="25"/>
    </row>
    <row r="169" ht="12.75" hidden="1"/>
    <row r="170" ht="3" customHeight="1"/>
    <row r="171" spans="2:17" ht="11.25" customHeight="1">
      <c r="B171" s="24" t="s">
        <v>42</v>
      </c>
      <c r="C171" s="24"/>
      <c r="D171" s="24"/>
      <c r="E171" s="24"/>
      <c r="F171" s="24"/>
      <c r="G171" s="24"/>
      <c r="H171" s="45">
        <f>SUM(H168)</f>
        <v>0</v>
      </c>
      <c r="I171" s="45"/>
      <c r="J171" s="45"/>
      <c r="K171" s="45"/>
      <c r="L171" s="45"/>
      <c r="M171" s="45"/>
      <c r="N171" s="45"/>
      <c r="O171" s="45"/>
      <c r="P171" s="45"/>
      <c r="Q171" s="45"/>
    </row>
    <row r="172" ht="7.9" customHeight="1"/>
    <row r="173" ht="2.85" customHeight="1"/>
    <row r="174" ht="12.75" hidden="1"/>
    <row r="175" spans="2:34" ht="17.1" customHeight="1">
      <c r="B175" s="39" t="s">
        <v>189</v>
      </c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</row>
    <row r="176" ht="2.85" customHeight="1"/>
    <row r="177" spans="2:34" ht="11.45" customHeight="1">
      <c r="B177" s="52" t="s">
        <v>44</v>
      </c>
      <c r="C177" s="52"/>
      <c r="D177" s="53" t="s">
        <v>45</v>
      </c>
      <c r="E177" s="53"/>
      <c r="F177" s="53"/>
      <c r="G177" s="53"/>
      <c r="H177" s="53"/>
      <c r="I177" s="53"/>
      <c r="J177" s="53"/>
      <c r="K177" s="53"/>
      <c r="L177" s="53"/>
      <c r="M177" s="53"/>
      <c r="N177" s="53" t="s">
        <v>9</v>
      </c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2" t="s">
        <v>46</v>
      </c>
      <c r="AB177" s="52"/>
      <c r="AC177" s="52"/>
      <c r="AD177" s="52"/>
      <c r="AE177" s="52" t="s">
        <v>47</v>
      </c>
      <c r="AF177" s="52"/>
      <c r="AG177" s="16" t="s">
        <v>48</v>
      </c>
      <c r="AH177" s="15" t="s">
        <v>49</v>
      </c>
    </row>
    <row r="178" spans="2:34" ht="20.45" customHeight="1">
      <c r="B178" s="29">
        <v>1</v>
      </c>
      <c r="C178" s="29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 t="s">
        <v>190</v>
      </c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46">
        <v>0</v>
      </c>
      <c r="AB178" s="46"/>
      <c r="AC178" s="46"/>
      <c r="AD178" s="46"/>
      <c r="AE178" s="29" t="s">
        <v>52</v>
      </c>
      <c r="AF178" s="29"/>
      <c r="AG178" s="13" t="s">
        <v>53</v>
      </c>
      <c r="AH178" s="17">
        <f>SUM(AA178*AE178)</f>
        <v>0</v>
      </c>
    </row>
    <row r="179" spans="2:34" ht="11.25" customHeight="1">
      <c r="B179" s="19" t="s">
        <v>191</v>
      </c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48" t="s">
        <v>358</v>
      </c>
      <c r="AG179" s="48"/>
      <c r="AH179" s="20">
        <f>SUM(AH178)</f>
        <v>0</v>
      </c>
    </row>
    <row r="180" ht="2.85" customHeight="1"/>
    <row r="181" spans="2:34" ht="11.25" customHeight="1">
      <c r="B181" s="35" t="s">
        <v>56</v>
      </c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</row>
    <row r="182" ht="1.5" customHeight="1"/>
    <row r="183" spans="3:23" ht="11.25" customHeight="1">
      <c r="C183" s="29" t="s">
        <v>57</v>
      </c>
      <c r="D183" s="29"/>
      <c r="F183" s="47">
        <f>SUM(AH179)</f>
        <v>0</v>
      </c>
      <c r="G183" s="29"/>
      <c r="H183" s="29"/>
      <c r="I183" s="29"/>
      <c r="J183" s="30" t="s">
        <v>58</v>
      </c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</row>
    <row r="184" ht="9.95" customHeight="1"/>
    <row r="185" spans="2:17" ht="11.45" customHeight="1">
      <c r="B185" s="27"/>
      <c r="C185" s="27"/>
      <c r="D185" s="27"/>
      <c r="E185" s="27"/>
      <c r="F185" s="27"/>
      <c r="G185" s="27"/>
      <c r="H185" s="28" t="s">
        <v>10</v>
      </c>
      <c r="I185" s="28"/>
      <c r="J185" s="28"/>
      <c r="K185" s="28"/>
      <c r="L185" s="28"/>
      <c r="M185" s="28"/>
      <c r="N185" s="28"/>
      <c r="O185" s="28"/>
      <c r="P185" s="28"/>
      <c r="Q185" s="28"/>
    </row>
    <row r="186" spans="2:17" ht="11.25" customHeight="1">
      <c r="B186" s="28" t="s">
        <v>11</v>
      </c>
      <c r="C186" s="28"/>
      <c r="D186" s="28"/>
      <c r="E186" s="28"/>
      <c r="F186" s="28"/>
      <c r="G186" s="28"/>
      <c r="H186" s="25">
        <f>SUM(F183)</f>
        <v>0</v>
      </c>
      <c r="I186" s="25"/>
      <c r="J186" s="25"/>
      <c r="K186" s="25"/>
      <c r="L186" s="25"/>
      <c r="M186" s="25"/>
      <c r="N186" s="25"/>
      <c r="O186" s="25"/>
      <c r="P186" s="25"/>
      <c r="Q186" s="25"/>
    </row>
    <row r="187" ht="12.75" hidden="1"/>
    <row r="188" ht="3" customHeight="1"/>
    <row r="189" spans="2:17" ht="11.25" customHeight="1">
      <c r="B189" s="24" t="s">
        <v>42</v>
      </c>
      <c r="C189" s="24"/>
      <c r="D189" s="24"/>
      <c r="E189" s="24"/>
      <c r="F189" s="24"/>
      <c r="G189" s="24"/>
      <c r="H189" s="45">
        <f>SUM(H186)</f>
        <v>0</v>
      </c>
      <c r="I189" s="45"/>
      <c r="J189" s="45"/>
      <c r="K189" s="45"/>
      <c r="L189" s="45"/>
      <c r="M189" s="45"/>
      <c r="N189" s="45"/>
      <c r="O189" s="45"/>
      <c r="P189" s="45"/>
      <c r="Q189" s="45"/>
    </row>
    <row r="190" ht="11.45" customHeight="1"/>
    <row r="191" ht="2.85" customHeight="1"/>
    <row r="192" spans="2:34" ht="17.1" customHeight="1">
      <c r="B192" s="39" t="s">
        <v>192</v>
      </c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</row>
    <row r="193" ht="2.85" customHeight="1"/>
    <row r="194" ht="2.85" customHeight="1"/>
    <row r="195" ht="12.75" hidden="1"/>
    <row r="196" spans="2:14" ht="14.45" customHeight="1">
      <c r="B196" s="49" t="s">
        <v>59</v>
      </c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</row>
    <row r="197" ht="12.75" hidden="1"/>
    <row r="198" spans="2:34" ht="11.45" customHeight="1">
      <c r="B198" s="50" t="s">
        <v>44</v>
      </c>
      <c r="C198" s="50"/>
      <c r="D198" s="51" t="s">
        <v>45</v>
      </c>
      <c r="E198" s="51"/>
      <c r="F198" s="51"/>
      <c r="G198" s="51"/>
      <c r="H198" s="51"/>
      <c r="I198" s="51"/>
      <c r="J198" s="51"/>
      <c r="K198" s="51"/>
      <c r="L198" s="51"/>
      <c r="M198" s="51"/>
      <c r="N198" s="51" t="s">
        <v>9</v>
      </c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0" t="s">
        <v>46</v>
      </c>
      <c r="AB198" s="50"/>
      <c r="AC198" s="50"/>
      <c r="AD198" s="50"/>
      <c r="AE198" s="50" t="s">
        <v>47</v>
      </c>
      <c r="AF198" s="50"/>
      <c r="AG198" s="19" t="s">
        <v>48</v>
      </c>
      <c r="AH198" s="18" t="s">
        <v>49</v>
      </c>
    </row>
    <row r="199" spans="2:34" ht="11.45" customHeight="1">
      <c r="B199" s="29">
        <v>1</v>
      </c>
      <c r="C199" s="29"/>
      <c r="D199" s="30" t="s">
        <v>193</v>
      </c>
      <c r="E199" s="30"/>
      <c r="F199" s="30"/>
      <c r="G199" s="30"/>
      <c r="H199" s="30"/>
      <c r="I199" s="30"/>
      <c r="J199" s="30"/>
      <c r="K199" s="30"/>
      <c r="L199" s="30"/>
      <c r="M199" s="30"/>
      <c r="N199" s="30" t="s">
        <v>194</v>
      </c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46">
        <v>0</v>
      </c>
      <c r="AB199" s="46"/>
      <c r="AC199" s="46"/>
      <c r="AD199" s="46"/>
      <c r="AE199" s="47">
        <v>1</v>
      </c>
      <c r="AF199" s="47"/>
      <c r="AG199" s="13" t="s">
        <v>74</v>
      </c>
      <c r="AH199" s="17">
        <f aca="true" t="shared" si="4" ref="AH199:AH205">SUM(AA199*AE199)</f>
        <v>0</v>
      </c>
    </row>
    <row r="200" spans="2:34" ht="11.25" customHeight="1">
      <c r="B200" s="29">
        <v>2</v>
      </c>
      <c r="C200" s="29"/>
      <c r="D200" s="30" t="s">
        <v>195</v>
      </c>
      <c r="E200" s="30"/>
      <c r="F200" s="30"/>
      <c r="G200" s="30"/>
      <c r="H200" s="30"/>
      <c r="I200" s="30"/>
      <c r="J200" s="30"/>
      <c r="K200" s="30"/>
      <c r="L200" s="30"/>
      <c r="M200" s="30"/>
      <c r="N200" s="30" t="s">
        <v>196</v>
      </c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46">
        <v>0</v>
      </c>
      <c r="AB200" s="46"/>
      <c r="AC200" s="46"/>
      <c r="AD200" s="46"/>
      <c r="AE200" s="47">
        <v>1</v>
      </c>
      <c r="AF200" s="47"/>
      <c r="AG200" s="13" t="s">
        <v>197</v>
      </c>
      <c r="AH200" s="17">
        <f t="shared" si="4"/>
        <v>0</v>
      </c>
    </row>
    <row r="201" spans="2:34" ht="11.45" customHeight="1">
      <c r="B201" s="29">
        <v>3</v>
      </c>
      <c r="C201" s="29"/>
      <c r="D201" s="30" t="s">
        <v>198</v>
      </c>
      <c r="E201" s="30"/>
      <c r="F201" s="30"/>
      <c r="G201" s="30"/>
      <c r="H201" s="30"/>
      <c r="I201" s="30"/>
      <c r="J201" s="30"/>
      <c r="K201" s="30"/>
      <c r="L201" s="30"/>
      <c r="M201" s="30"/>
      <c r="N201" s="30" t="s">
        <v>199</v>
      </c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46">
        <v>0</v>
      </c>
      <c r="AB201" s="46"/>
      <c r="AC201" s="46"/>
      <c r="AD201" s="46"/>
      <c r="AE201" s="47">
        <v>2</v>
      </c>
      <c r="AF201" s="47"/>
      <c r="AG201" s="13" t="s">
        <v>74</v>
      </c>
      <c r="AH201" s="17">
        <f t="shared" si="4"/>
        <v>0</v>
      </c>
    </row>
    <row r="202" spans="2:34" ht="21.6" customHeight="1">
      <c r="B202" s="29">
        <v>4</v>
      </c>
      <c r="C202" s="29"/>
      <c r="D202" s="30" t="s">
        <v>200</v>
      </c>
      <c r="E202" s="30"/>
      <c r="F202" s="30"/>
      <c r="G202" s="30"/>
      <c r="H202" s="30"/>
      <c r="I202" s="30"/>
      <c r="J202" s="30"/>
      <c r="K202" s="30"/>
      <c r="L202" s="30"/>
      <c r="M202" s="30"/>
      <c r="N202" s="30" t="s">
        <v>201</v>
      </c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46">
        <v>0</v>
      </c>
      <c r="AB202" s="46"/>
      <c r="AC202" s="46"/>
      <c r="AD202" s="46"/>
      <c r="AE202" s="47">
        <v>1</v>
      </c>
      <c r="AF202" s="47"/>
      <c r="AG202" s="13" t="s">
        <v>74</v>
      </c>
      <c r="AH202" s="17">
        <f t="shared" si="4"/>
        <v>0</v>
      </c>
    </row>
    <row r="203" spans="2:34" ht="11.45" customHeight="1">
      <c r="B203" s="29">
        <v>5</v>
      </c>
      <c r="C203" s="29"/>
      <c r="D203" s="30" t="s">
        <v>198</v>
      </c>
      <c r="E203" s="30"/>
      <c r="F203" s="30"/>
      <c r="G203" s="30"/>
      <c r="H203" s="30"/>
      <c r="I203" s="30"/>
      <c r="J203" s="30"/>
      <c r="K203" s="30"/>
      <c r="L203" s="30"/>
      <c r="M203" s="30"/>
      <c r="N203" s="30" t="s">
        <v>199</v>
      </c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46">
        <v>0</v>
      </c>
      <c r="AB203" s="46"/>
      <c r="AC203" s="46"/>
      <c r="AD203" s="46"/>
      <c r="AE203" s="47">
        <v>2</v>
      </c>
      <c r="AF203" s="47"/>
      <c r="AG203" s="13" t="s">
        <v>74</v>
      </c>
      <c r="AH203" s="17">
        <f t="shared" si="4"/>
        <v>0</v>
      </c>
    </row>
    <row r="204" spans="2:34" ht="11.25" customHeight="1">
      <c r="B204" s="29">
        <v>6</v>
      </c>
      <c r="C204" s="29"/>
      <c r="D204" s="30" t="s">
        <v>202</v>
      </c>
      <c r="E204" s="30"/>
      <c r="F204" s="30"/>
      <c r="G204" s="30"/>
      <c r="H204" s="30"/>
      <c r="I204" s="30"/>
      <c r="J204" s="30"/>
      <c r="K204" s="30"/>
      <c r="L204" s="30"/>
      <c r="M204" s="30"/>
      <c r="N204" s="30" t="s">
        <v>203</v>
      </c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46">
        <v>0</v>
      </c>
      <c r="AB204" s="46"/>
      <c r="AC204" s="46"/>
      <c r="AD204" s="46"/>
      <c r="AE204" s="47">
        <v>4.5</v>
      </c>
      <c r="AF204" s="47"/>
      <c r="AG204" s="13" t="s">
        <v>68</v>
      </c>
      <c r="AH204" s="17">
        <f t="shared" si="4"/>
        <v>0</v>
      </c>
    </row>
    <row r="205" spans="2:34" ht="11.45" customHeight="1">
      <c r="B205" s="29">
        <v>7</v>
      </c>
      <c r="C205" s="29"/>
      <c r="D205" s="30" t="s">
        <v>204</v>
      </c>
      <c r="E205" s="30"/>
      <c r="F205" s="30"/>
      <c r="G205" s="30"/>
      <c r="H205" s="30"/>
      <c r="I205" s="30"/>
      <c r="J205" s="30"/>
      <c r="K205" s="30"/>
      <c r="L205" s="30"/>
      <c r="M205" s="30"/>
      <c r="N205" s="30" t="s">
        <v>205</v>
      </c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46">
        <v>0</v>
      </c>
      <c r="AB205" s="46"/>
      <c r="AC205" s="46"/>
      <c r="AD205" s="46"/>
      <c r="AE205" s="47">
        <v>8.8</v>
      </c>
      <c r="AF205" s="47"/>
      <c r="AG205" s="13" t="s">
        <v>68</v>
      </c>
      <c r="AH205" s="17">
        <f t="shared" si="4"/>
        <v>0</v>
      </c>
    </row>
    <row r="206" spans="2:34" ht="11.25" customHeight="1"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48" t="s">
        <v>359</v>
      </c>
      <c r="AD206" s="48"/>
      <c r="AE206" s="48"/>
      <c r="AF206" s="48"/>
      <c r="AG206" s="48"/>
      <c r="AH206" s="20">
        <f>SUM(AH199:AH205)</f>
        <v>0</v>
      </c>
    </row>
    <row r="207" ht="12.75" hidden="1"/>
    <row r="208" ht="2.85" customHeight="1"/>
    <row r="209" spans="2:34" ht="11.25" customHeight="1">
      <c r="B209" s="35" t="s">
        <v>206</v>
      </c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</row>
    <row r="210" ht="1.5" customHeight="1"/>
    <row r="211" spans="3:24" ht="11.25" customHeight="1">
      <c r="C211" s="29" t="s">
        <v>57</v>
      </c>
      <c r="D211" s="29"/>
      <c r="F211" s="47">
        <f>SUM(AH206)</f>
        <v>0</v>
      </c>
      <c r="G211" s="29"/>
      <c r="H211" s="29"/>
      <c r="I211" s="29"/>
      <c r="J211" s="29"/>
      <c r="K211" s="30" t="s">
        <v>58</v>
      </c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</row>
    <row r="212" ht="4.35" customHeight="1"/>
    <row r="213" ht="2.85" customHeight="1"/>
    <row r="214" ht="12.75" hidden="1"/>
    <row r="215" spans="2:12" ht="14.45" customHeight="1">
      <c r="B215" s="49" t="s">
        <v>75</v>
      </c>
      <c r="C215" s="49"/>
      <c r="D215" s="49"/>
      <c r="E215" s="49"/>
      <c r="F215" s="49"/>
      <c r="G215" s="49"/>
      <c r="H215" s="49"/>
      <c r="I215" s="49"/>
      <c r="J215" s="49"/>
      <c r="K215" s="49"/>
      <c r="L215" s="49"/>
    </row>
    <row r="216" ht="12.75" hidden="1"/>
    <row r="217" spans="2:34" ht="11.45" customHeight="1">
      <c r="B217" s="50" t="s">
        <v>44</v>
      </c>
      <c r="C217" s="50"/>
      <c r="D217" s="51" t="s">
        <v>45</v>
      </c>
      <c r="E217" s="51"/>
      <c r="F217" s="51"/>
      <c r="G217" s="51"/>
      <c r="H217" s="51"/>
      <c r="I217" s="51"/>
      <c r="J217" s="51"/>
      <c r="K217" s="51"/>
      <c r="L217" s="51"/>
      <c r="M217" s="51"/>
      <c r="N217" s="51" t="s">
        <v>9</v>
      </c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0" t="s">
        <v>46</v>
      </c>
      <c r="AB217" s="50"/>
      <c r="AC217" s="50"/>
      <c r="AD217" s="50"/>
      <c r="AE217" s="50" t="s">
        <v>47</v>
      </c>
      <c r="AF217" s="50"/>
      <c r="AG217" s="19" t="s">
        <v>48</v>
      </c>
      <c r="AH217" s="18" t="s">
        <v>49</v>
      </c>
    </row>
    <row r="218" spans="2:34" ht="11.45" customHeight="1">
      <c r="B218" s="29">
        <v>1</v>
      </c>
      <c r="C218" s="29"/>
      <c r="D218" s="30" t="s">
        <v>207</v>
      </c>
      <c r="E218" s="30"/>
      <c r="F218" s="30"/>
      <c r="G218" s="30"/>
      <c r="H218" s="30"/>
      <c r="I218" s="30"/>
      <c r="J218" s="30"/>
      <c r="K218" s="30"/>
      <c r="L218" s="30"/>
      <c r="M218" s="30"/>
      <c r="N218" s="30" t="s">
        <v>208</v>
      </c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46">
        <v>0</v>
      </c>
      <c r="AB218" s="46"/>
      <c r="AC218" s="46"/>
      <c r="AD218" s="46"/>
      <c r="AE218" s="47">
        <v>1</v>
      </c>
      <c r="AF218" s="47"/>
      <c r="AG218" s="13" t="s">
        <v>74</v>
      </c>
      <c r="AH218" s="17">
        <f aca="true" t="shared" si="5" ref="AH218:AH230">SUM(AA218*AE218)</f>
        <v>0</v>
      </c>
    </row>
    <row r="219" spans="2:34" ht="11.25" customHeight="1">
      <c r="B219" s="29">
        <v>2</v>
      </c>
      <c r="C219" s="29"/>
      <c r="D219" s="30" t="s">
        <v>209</v>
      </c>
      <c r="E219" s="30"/>
      <c r="F219" s="30"/>
      <c r="G219" s="30"/>
      <c r="H219" s="30"/>
      <c r="I219" s="30"/>
      <c r="J219" s="30"/>
      <c r="K219" s="30"/>
      <c r="L219" s="30"/>
      <c r="M219" s="30"/>
      <c r="N219" s="30" t="s">
        <v>210</v>
      </c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46">
        <v>0</v>
      </c>
      <c r="AB219" s="46"/>
      <c r="AC219" s="46"/>
      <c r="AD219" s="46"/>
      <c r="AE219" s="47">
        <v>1</v>
      </c>
      <c r="AF219" s="47"/>
      <c r="AG219" s="13" t="s">
        <v>74</v>
      </c>
      <c r="AH219" s="17">
        <f t="shared" si="5"/>
        <v>0</v>
      </c>
    </row>
    <row r="220" spans="2:34" ht="11.45" customHeight="1">
      <c r="B220" s="29">
        <v>3</v>
      </c>
      <c r="C220" s="29"/>
      <c r="D220" s="30" t="s">
        <v>211</v>
      </c>
      <c r="E220" s="30"/>
      <c r="F220" s="30"/>
      <c r="G220" s="30"/>
      <c r="H220" s="30"/>
      <c r="I220" s="30"/>
      <c r="J220" s="30"/>
      <c r="K220" s="30"/>
      <c r="L220" s="30"/>
      <c r="M220" s="30"/>
      <c r="N220" s="30" t="s">
        <v>212</v>
      </c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46">
        <v>0</v>
      </c>
      <c r="AB220" s="46"/>
      <c r="AC220" s="46"/>
      <c r="AD220" s="46"/>
      <c r="AE220" s="47">
        <v>1</v>
      </c>
      <c r="AF220" s="47"/>
      <c r="AG220" s="13" t="s">
        <v>74</v>
      </c>
      <c r="AH220" s="17">
        <f t="shared" si="5"/>
        <v>0</v>
      </c>
    </row>
    <row r="221" spans="2:34" ht="11.45" customHeight="1">
      <c r="B221" s="29">
        <v>4</v>
      </c>
      <c r="C221" s="29"/>
      <c r="D221" s="30" t="s">
        <v>213</v>
      </c>
      <c r="E221" s="30"/>
      <c r="F221" s="30"/>
      <c r="G221" s="30"/>
      <c r="H221" s="30"/>
      <c r="I221" s="30"/>
      <c r="J221" s="30"/>
      <c r="K221" s="30"/>
      <c r="L221" s="30"/>
      <c r="M221" s="30"/>
      <c r="N221" s="30" t="s">
        <v>214</v>
      </c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46">
        <v>0</v>
      </c>
      <c r="AB221" s="46"/>
      <c r="AC221" s="46"/>
      <c r="AD221" s="46"/>
      <c r="AE221" s="47">
        <v>1</v>
      </c>
      <c r="AF221" s="47"/>
      <c r="AG221" s="13" t="s">
        <v>74</v>
      </c>
      <c r="AH221" s="17">
        <f t="shared" si="5"/>
        <v>0</v>
      </c>
    </row>
    <row r="222" spans="2:34" ht="11.45" customHeight="1">
      <c r="B222" s="29">
        <v>5</v>
      </c>
      <c r="C222" s="29"/>
      <c r="D222" s="30" t="s">
        <v>215</v>
      </c>
      <c r="E222" s="30"/>
      <c r="F222" s="30"/>
      <c r="G222" s="30"/>
      <c r="H222" s="30"/>
      <c r="I222" s="30"/>
      <c r="J222" s="30"/>
      <c r="K222" s="30"/>
      <c r="L222" s="30"/>
      <c r="M222" s="30"/>
      <c r="N222" s="30" t="s">
        <v>216</v>
      </c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46">
        <v>0</v>
      </c>
      <c r="AB222" s="46"/>
      <c r="AC222" s="46"/>
      <c r="AD222" s="46"/>
      <c r="AE222" s="47">
        <v>2</v>
      </c>
      <c r="AF222" s="47"/>
      <c r="AG222" s="13" t="s">
        <v>68</v>
      </c>
      <c r="AH222" s="17">
        <f t="shared" si="5"/>
        <v>0</v>
      </c>
    </row>
    <row r="223" spans="2:34" ht="11.25" customHeight="1">
      <c r="B223" s="29">
        <v>6</v>
      </c>
      <c r="C223" s="29"/>
      <c r="D223" s="30" t="s">
        <v>217</v>
      </c>
      <c r="E223" s="30"/>
      <c r="F223" s="30"/>
      <c r="G223" s="30"/>
      <c r="H223" s="30"/>
      <c r="I223" s="30"/>
      <c r="J223" s="30"/>
      <c r="K223" s="30"/>
      <c r="L223" s="30"/>
      <c r="M223" s="30"/>
      <c r="N223" s="30" t="s">
        <v>218</v>
      </c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46">
        <v>0</v>
      </c>
      <c r="AB223" s="46"/>
      <c r="AC223" s="46"/>
      <c r="AD223" s="46"/>
      <c r="AE223" s="47">
        <v>2</v>
      </c>
      <c r="AF223" s="47"/>
      <c r="AG223" s="13" t="s">
        <v>74</v>
      </c>
      <c r="AH223" s="17">
        <f t="shared" si="5"/>
        <v>0</v>
      </c>
    </row>
    <row r="224" spans="2:34" ht="11.45" customHeight="1">
      <c r="B224" s="29">
        <v>7</v>
      </c>
      <c r="C224" s="29"/>
      <c r="D224" s="30" t="s">
        <v>219</v>
      </c>
      <c r="E224" s="30"/>
      <c r="F224" s="30"/>
      <c r="G224" s="30"/>
      <c r="H224" s="30"/>
      <c r="I224" s="30"/>
      <c r="J224" s="30"/>
      <c r="K224" s="30"/>
      <c r="L224" s="30"/>
      <c r="M224" s="30"/>
      <c r="N224" s="30" t="s">
        <v>220</v>
      </c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46">
        <v>0</v>
      </c>
      <c r="AB224" s="46"/>
      <c r="AC224" s="46"/>
      <c r="AD224" s="46"/>
      <c r="AE224" s="47">
        <v>1</v>
      </c>
      <c r="AF224" s="47"/>
      <c r="AG224" s="13" t="s">
        <v>74</v>
      </c>
      <c r="AH224" s="17">
        <f t="shared" si="5"/>
        <v>0</v>
      </c>
    </row>
    <row r="225" spans="2:34" ht="11.45" customHeight="1">
      <c r="B225" s="29">
        <v>8</v>
      </c>
      <c r="C225" s="29"/>
      <c r="D225" s="30" t="s">
        <v>221</v>
      </c>
      <c r="E225" s="30"/>
      <c r="F225" s="30"/>
      <c r="G225" s="30"/>
      <c r="H225" s="30"/>
      <c r="I225" s="30"/>
      <c r="J225" s="30"/>
      <c r="K225" s="30"/>
      <c r="L225" s="30"/>
      <c r="M225" s="30"/>
      <c r="N225" s="30" t="s">
        <v>222</v>
      </c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46">
        <v>0</v>
      </c>
      <c r="AB225" s="46"/>
      <c r="AC225" s="46"/>
      <c r="AD225" s="46"/>
      <c r="AE225" s="47">
        <v>1</v>
      </c>
      <c r="AF225" s="47"/>
      <c r="AG225" s="13" t="s">
        <v>74</v>
      </c>
      <c r="AH225" s="17">
        <f t="shared" si="5"/>
        <v>0</v>
      </c>
    </row>
    <row r="226" spans="2:34" ht="19.35" customHeight="1">
      <c r="B226" s="29">
        <v>9</v>
      </c>
      <c r="C226" s="29"/>
      <c r="D226" s="30" t="s">
        <v>223</v>
      </c>
      <c r="E226" s="30"/>
      <c r="F226" s="30"/>
      <c r="G226" s="30"/>
      <c r="H226" s="30"/>
      <c r="I226" s="30"/>
      <c r="J226" s="30"/>
      <c r="K226" s="30"/>
      <c r="L226" s="30"/>
      <c r="M226" s="30"/>
      <c r="N226" s="30" t="s">
        <v>224</v>
      </c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46">
        <v>0</v>
      </c>
      <c r="AB226" s="46"/>
      <c r="AC226" s="46"/>
      <c r="AD226" s="46"/>
      <c r="AE226" s="47">
        <v>1</v>
      </c>
      <c r="AF226" s="47"/>
      <c r="AG226" s="13" t="s">
        <v>74</v>
      </c>
      <c r="AH226" s="17">
        <f t="shared" si="5"/>
        <v>0</v>
      </c>
    </row>
    <row r="227" spans="2:34" ht="19.35" customHeight="1">
      <c r="B227" s="29">
        <v>10</v>
      </c>
      <c r="C227" s="29"/>
      <c r="D227" s="30" t="s">
        <v>225</v>
      </c>
      <c r="E227" s="30"/>
      <c r="F227" s="30"/>
      <c r="G227" s="30"/>
      <c r="H227" s="30"/>
      <c r="I227" s="30"/>
      <c r="J227" s="30"/>
      <c r="K227" s="30"/>
      <c r="L227" s="30"/>
      <c r="M227" s="30"/>
      <c r="N227" s="30" t="s">
        <v>226</v>
      </c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46">
        <v>0</v>
      </c>
      <c r="AB227" s="46"/>
      <c r="AC227" s="46"/>
      <c r="AD227" s="46"/>
      <c r="AE227" s="47">
        <v>0.7</v>
      </c>
      <c r="AF227" s="47"/>
      <c r="AG227" s="13" t="s">
        <v>68</v>
      </c>
      <c r="AH227" s="17">
        <f t="shared" si="5"/>
        <v>0</v>
      </c>
    </row>
    <row r="228" spans="2:34" ht="19.35" customHeight="1">
      <c r="B228" s="29">
        <v>11</v>
      </c>
      <c r="C228" s="29"/>
      <c r="D228" s="30" t="s">
        <v>227</v>
      </c>
      <c r="E228" s="30"/>
      <c r="F228" s="30"/>
      <c r="G228" s="30"/>
      <c r="H228" s="30"/>
      <c r="I228" s="30"/>
      <c r="J228" s="30"/>
      <c r="K228" s="30"/>
      <c r="L228" s="30"/>
      <c r="M228" s="30"/>
      <c r="N228" s="30" t="s">
        <v>228</v>
      </c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46">
        <v>0</v>
      </c>
      <c r="AB228" s="46"/>
      <c r="AC228" s="46"/>
      <c r="AD228" s="46"/>
      <c r="AE228" s="47">
        <v>2</v>
      </c>
      <c r="AF228" s="47"/>
      <c r="AG228" s="13" t="s">
        <v>74</v>
      </c>
      <c r="AH228" s="17">
        <f t="shared" si="5"/>
        <v>0</v>
      </c>
    </row>
    <row r="229" spans="2:34" ht="19.35" customHeight="1">
      <c r="B229" s="29">
        <v>12</v>
      </c>
      <c r="C229" s="29"/>
      <c r="D229" s="30" t="s">
        <v>229</v>
      </c>
      <c r="E229" s="30"/>
      <c r="F229" s="30"/>
      <c r="G229" s="30"/>
      <c r="H229" s="30"/>
      <c r="I229" s="30"/>
      <c r="J229" s="30"/>
      <c r="K229" s="30"/>
      <c r="L229" s="30"/>
      <c r="M229" s="30"/>
      <c r="N229" s="30" t="s">
        <v>230</v>
      </c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46">
        <v>0</v>
      </c>
      <c r="AB229" s="46"/>
      <c r="AC229" s="46"/>
      <c r="AD229" s="46"/>
      <c r="AE229" s="47">
        <v>2</v>
      </c>
      <c r="AF229" s="47"/>
      <c r="AG229" s="13" t="s">
        <v>74</v>
      </c>
      <c r="AH229" s="17">
        <f t="shared" si="5"/>
        <v>0</v>
      </c>
    </row>
    <row r="230" spans="2:34" ht="19.35" customHeight="1">
      <c r="B230" s="29">
        <v>13</v>
      </c>
      <c r="C230" s="29"/>
      <c r="D230" s="30" t="s">
        <v>231</v>
      </c>
      <c r="E230" s="30"/>
      <c r="F230" s="30"/>
      <c r="G230" s="30"/>
      <c r="H230" s="30"/>
      <c r="I230" s="30"/>
      <c r="J230" s="30"/>
      <c r="K230" s="30"/>
      <c r="L230" s="30"/>
      <c r="M230" s="30"/>
      <c r="N230" s="30" t="s">
        <v>232</v>
      </c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46">
        <v>0</v>
      </c>
      <c r="AB230" s="46"/>
      <c r="AC230" s="46"/>
      <c r="AD230" s="46"/>
      <c r="AE230" s="47">
        <v>1</v>
      </c>
      <c r="AF230" s="47"/>
      <c r="AG230" s="13" t="s">
        <v>74</v>
      </c>
      <c r="AH230" s="17">
        <f t="shared" si="5"/>
        <v>0</v>
      </c>
    </row>
    <row r="231" spans="2:34" ht="11.25" customHeight="1"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48" t="s">
        <v>359</v>
      </c>
      <c r="AD231" s="48"/>
      <c r="AE231" s="48"/>
      <c r="AF231" s="48"/>
      <c r="AG231" s="48"/>
      <c r="AH231" s="20">
        <f>SUM(AH218:AH230)</f>
        <v>0</v>
      </c>
    </row>
    <row r="232" ht="12.75" hidden="1"/>
    <row r="233" ht="2.85" customHeight="1"/>
    <row r="234" spans="2:34" ht="11.25" customHeight="1">
      <c r="B234" s="35" t="s">
        <v>206</v>
      </c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</row>
    <row r="235" ht="1.5" customHeight="1"/>
    <row r="236" spans="3:24" ht="11.25" customHeight="1">
      <c r="C236" s="29" t="s">
        <v>57</v>
      </c>
      <c r="D236" s="29"/>
      <c r="F236" s="47">
        <f>SUM(AH231)</f>
        <v>0</v>
      </c>
      <c r="G236" s="29"/>
      <c r="H236" s="29"/>
      <c r="I236" s="29"/>
      <c r="J236" s="29"/>
      <c r="K236" s="30" t="s">
        <v>58</v>
      </c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</row>
    <row r="237" ht="4.35" customHeight="1"/>
    <row r="238" ht="2.85" customHeight="1"/>
    <row r="239" spans="2:8" ht="14.45" customHeight="1">
      <c r="B239" s="49" t="s">
        <v>105</v>
      </c>
      <c r="C239" s="49"/>
      <c r="D239" s="49"/>
      <c r="E239" s="49"/>
      <c r="F239" s="49"/>
      <c r="G239" s="49"/>
      <c r="H239" s="49"/>
    </row>
    <row r="240" ht="12.75" hidden="1"/>
    <row r="241" spans="2:34" ht="19.9" customHeight="1">
      <c r="B241" s="50" t="s">
        <v>44</v>
      </c>
      <c r="C241" s="50"/>
      <c r="D241" s="51" t="s">
        <v>45</v>
      </c>
      <c r="E241" s="51"/>
      <c r="F241" s="51"/>
      <c r="G241" s="51"/>
      <c r="H241" s="51"/>
      <c r="I241" s="51"/>
      <c r="J241" s="51"/>
      <c r="K241" s="51"/>
      <c r="L241" s="51"/>
      <c r="M241" s="51"/>
      <c r="N241" s="51" t="s">
        <v>9</v>
      </c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0" t="s">
        <v>46</v>
      </c>
      <c r="AB241" s="50"/>
      <c r="AC241" s="50"/>
      <c r="AD241" s="50"/>
      <c r="AE241" s="50" t="s">
        <v>47</v>
      </c>
      <c r="AF241" s="50"/>
      <c r="AG241" s="19" t="s">
        <v>48</v>
      </c>
      <c r="AH241" s="18" t="s">
        <v>49</v>
      </c>
    </row>
    <row r="242" spans="2:34" ht="19.35" customHeight="1">
      <c r="B242" s="29">
        <v>1</v>
      </c>
      <c r="C242" s="29"/>
      <c r="D242" s="30" t="s">
        <v>233</v>
      </c>
      <c r="E242" s="30"/>
      <c r="F242" s="30"/>
      <c r="G242" s="30"/>
      <c r="H242" s="30"/>
      <c r="I242" s="30"/>
      <c r="J242" s="30"/>
      <c r="K242" s="30"/>
      <c r="L242" s="30"/>
      <c r="M242" s="30"/>
      <c r="N242" s="30" t="s">
        <v>234</v>
      </c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46">
        <v>0</v>
      </c>
      <c r="AB242" s="46"/>
      <c r="AC242" s="46"/>
      <c r="AD242" s="46"/>
      <c r="AE242" s="47">
        <v>8.8</v>
      </c>
      <c r="AF242" s="47"/>
      <c r="AG242" s="13" t="s">
        <v>68</v>
      </c>
      <c r="AH242" s="17">
        <f aca="true" t="shared" si="6" ref="AH242:AH246">SUM(AA242*AE242)</f>
        <v>0</v>
      </c>
    </row>
    <row r="243" spans="2:34" ht="19.35" customHeight="1">
      <c r="B243" s="29">
        <v>2</v>
      </c>
      <c r="C243" s="29"/>
      <c r="D243" s="30" t="s">
        <v>235</v>
      </c>
      <c r="E243" s="30"/>
      <c r="F243" s="30"/>
      <c r="G243" s="30"/>
      <c r="H243" s="30"/>
      <c r="I243" s="30"/>
      <c r="J243" s="30"/>
      <c r="K243" s="30"/>
      <c r="L243" s="30"/>
      <c r="M243" s="30"/>
      <c r="N243" s="30" t="s">
        <v>236</v>
      </c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46">
        <v>0</v>
      </c>
      <c r="AB243" s="46"/>
      <c r="AC243" s="46"/>
      <c r="AD243" s="46"/>
      <c r="AE243" s="47">
        <v>4.5</v>
      </c>
      <c r="AF243" s="47"/>
      <c r="AG243" s="13" t="s">
        <v>68</v>
      </c>
      <c r="AH243" s="17">
        <f t="shared" si="6"/>
        <v>0</v>
      </c>
    </row>
    <row r="244" spans="2:34" ht="19.35" customHeight="1">
      <c r="B244" s="29">
        <v>3</v>
      </c>
      <c r="C244" s="29"/>
      <c r="D244" s="30" t="s">
        <v>237</v>
      </c>
      <c r="E244" s="30"/>
      <c r="F244" s="30"/>
      <c r="G244" s="30"/>
      <c r="H244" s="30"/>
      <c r="I244" s="30"/>
      <c r="J244" s="30"/>
      <c r="K244" s="30"/>
      <c r="L244" s="30"/>
      <c r="M244" s="30"/>
      <c r="N244" s="30" t="s">
        <v>238</v>
      </c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46">
        <v>0</v>
      </c>
      <c r="AB244" s="46"/>
      <c r="AC244" s="46"/>
      <c r="AD244" s="46"/>
      <c r="AE244" s="47">
        <v>9</v>
      </c>
      <c r="AF244" s="47"/>
      <c r="AG244" s="13" t="s">
        <v>68</v>
      </c>
      <c r="AH244" s="17">
        <f t="shared" si="6"/>
        <v>0</v>
      </c>
    </row>
    <row r="245" spans="2:34" ht="19.35" customHeight="1">
      <c r="B245" s="29">
        <v>4</v>
      </c>
      <c r="C245" s="29"/>
      <c r="D245" s="30" t="s">
        <v>239</v>
      </c>
      <c r="E245" s="30"/>
      <c r="F245" s="30"/>
      <c r="G245" s="30"/>
      <c r="H245" s="30"/>
      <c r="I245" s="30"/>
      <c r="J245" s="30"/>
      <c r="K245" s="30"/>
      <c r="L245" s="30"/>
      <c r="M245" s="30"/>
      <c r="N245" s="30" t="s">
        <v>240</v>
      </c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46">
        <v>0</v>
      </c>
      <c r="AB245" s="46"/>
      <c r="AC245" s="46"/>
      <c r="AD245" s="46"/>
      <c r="AE245" s="47">
        <v>6</v>
      </c>
      <c r="AF245" s="47"/>
      <c r="AG245" s="13" t="s">
        <v>68</v>
      </c>
      <c r="AH245" s="17">
        <f t="shared" si="6"/>
        <v>0</v>
      </c>
    </row>
    <row r="246" spans="2:34" ht="19.35" customHeight="1">
      <c r="B246" s="29">
        <v>5</v>
      </c>
      <c r="C246" s="29"/>
      <c r="D246" s="30" t="s">
        <v>241</v>
      </c>
      <c r="E246" s="30"/>
      <c r="F246" s="30"/>
      <c r="G246" s="30"/>
      <c r="H246" s="30"/>
      <c r="I246" s="30"/>
      <c r="J246" s="30"/>
      <c r="K246" s="30"/>
      <c r="L246" s="30"/>
      <c r="M246" s="30"/>
      <c r="N246" s="30" t="s">
        <v>242</v>
      </c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46">
        <v>0</v>
      </c>
      <c r="AB246" s="46"/>
      <c r="AC246" s="46"/>
      <c r="AD246" s="46"/>
      <c r="AE246" s="47">
        <v>18</v>
      </c>
      <c r="AF246" s="47"/>
      <c r="AG246" s="13" t="s">
        <v>68</v>
      </c>
      <c r="AH246" s="17">
        <f t="shared" si="6"/>
        <v>0</v>
      </c>
    </row>
    <row r="247" spans="2:34" ht="11.25" customHeight="1"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48" t="s">
        <v>359</v>
      </c>
      <c r="AD247" s="48"/>
      <c r="AE247" s="48"/>
      <c r="AF247" s="48"/>
      <c r="AG247" s="48"/>
      <c r="AH247" s="20">
        <f>SUM(AH242:AH246)</f>
        <v>0</v>
      </c>
    </row>
    <row r="248" ht="2.85" customHeight="1"/>
    <row r="249" spans="2:34" ht="11.25" customHeight="1">
      <c r="B249" s="35" t="s">
        <v>206</v>
      </c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</row>
    <row r="250" ht="1.5" customHeight="1"/>
    <row r="251" spans="3:23" ht="11.25" customHeight="1">
      <c r="C251" s="29" t="s">
        <v>57</v>
      </c>
      <c r="D251" s="29"/>
      <c r="F251" s="47">
        <f>SUM(AH247)</f>
        <v>0</v>
      </c>
      <c r="G251" s="29"/>
      <c r="H251" s="29"/>
      <c r="I251" s="29"/>
      <c r="J251" s="30" t="s">
        <v>58</v>
      </c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</row>
    <row r="252" ht="4.35" customHeight="1"/>
    <row r="253" ht="2.85" customHeight="1"/>
    <row r="254" ht="12.75" hidden="1"/>
    <row r="255" spans="2:15" ht="14.45" customHeight="1">
      <c r="B255" s="49" t="s">
        <v>112</v>
      </c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</row>
    <row r="256" spans="2:34" ht="11.45" customHeight="1">
      <c r="B256" s="50" t="s">
        <v>44</v>
      </c>
      <c r="C256" s="50"/>
      <c r="D256" s="51" t="s">
        <v>45</v>
      </c>
      <c r="E256" s="51"/>
      <c r="F256" s="51"/>
      <c r="G256" s="51"/>
      <c r="H256" s="51"/>
      <c r="I256" s="51"/>
      <c r="J256" s="51"/>
      <c r="K256" s="51"/>
      <c r="L256" s="51"/>
      <c r="M256" s="51"/>
      <c r="N256" s="51" t="s">
        <v>9</v>
      </c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0" t="s">
        <v>46</v>
      </c>
      <c r="AB256" s="50"/>
      <c r="AC256" s="50"/>
      <c r="AD256" s="50"/>
      <c r="AE256" s="50" t="s">
        <v>47</v>
      </c>
      <c r="AF256" s="50"/>
      <c r="AG256" s="19" t="s">
        <v>48</v>
      </c>
      <c r="AH256" s="18" t="s">
        <v>49</v>
      </c>
    </row>
    <row r="257" spans="2:34" ht="11.45" customHeight="1">
      <c r="B257" s="29">
        <v>1</v>
      </c>
      <c r="C257" s="29"/>
      <c r="D257" s="30" t="s">
        <v>243</v>
      </c>
      <c r="E257" s="30"/>
      <c r="F257" s="30"/>
      <c r="G257" s="30"/>
      <c r="H257" s="30"/>
      <c r="I257" s="30"/>
      <c r="J257" s="30"/>
      <c r="K257" s="30"/>
      <c r="L257" s="30"/>
      <c r="M257" s="30"/>
      <c r="N257" s="30" t="s">
        <v>244</v>
      </c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46">
        <v>0</v>
      </c>
      <c r="AB257" s="46"/>
      <c r="AC257" s="46"/>
      <c r="AD257" s="46"/>
      <c r="AE257" s="47">
        <v>1</v>
      </c>
      <c r="AF257" s="47"/>
      <c r="AG257" s="13" t="s">
        <v>74</v>
      </c>
      <c r="AH257" s="17">
        <f aca="true" t="shared" si="7" ref="AH257:AH309">SUM(AA257*AE257)</f>
        <v>0</v>
      </c>
    </row>
    <row r="258" spans="2:34" ht="11.25" customHeight="1">
      <c r="B258" s="29">
        <v>2</v>
      </c>
      <c r="C258" s="29"/>
      <c r="D258" s="30" t="s">
        <v>245</v>
      </c>
      <c r="E258" s="30"/>
      <c r="F258" s="30"/>
      <c r="G258" s="30"/>
      <c r="H258" s="30"/>
      <c r="I258" s="30"/>
      <c r="J258" s="30"/>
      <c r="K258" s="30"/>
      <c r="L258" s="30"/>
      <c r="M258" s="30"/>
      <c r="N258" s="30" t="s">
        <v>246</v>
      </c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46">
        <v>0</v>
      </c>
      <c r="AB258" s="46"/>
      <c r="AC258" s="46"/>
      <c r="AD258" s="46"/>
      <c r="AE258" s="47">
        <v>1</v>
      </c>
      <c r="AF258" s="47"/>
      <c r="AG258" s="13" t="s">
        <v>53</v>
      </c>
      <c r="AH258" s="17">
        <f t="shared" si="7"/>
        <v>0</v>
      </c>
    </row>
    <row r="259" spans="2:34" ht="12.75" customHeight="1">
      <c r="B259" s="29">
        <v>3</v>
      </c>
      <c r="C259" s="29"/>
      <c r="D259" s="30" t="s">
        <v>247</v>
      </c>
      <c r="E259" s="30"/>
      <c r="F259" s="30"/>
      <c r="G259" s="30"/>
      <c r="H259" s="30"/>
      <c r="I259" s="30"/>
      <c r="J259" s="30"/>
      <c r="K259" s="30"/>
      <c r="L259" s="30"/>
      <c r="M259" s="30"/>
      <c r="N259" s="30" t="s">
        <v>248</v>
      </c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46">
        <v>0</v>
      </c>
      <c r="AB259" s="46"/>
      <c r="AC259" s="46"/>
      <c r="AD259" s="46"/>
      <c r="AE259" s="47">
        <v>1</v>
      </c>
      <c r="AF259" s="47"/>
      <c r="AG259" s="13" t="s">
        <v>74</v>
      </c>
      <c r="AH259" s="17">
        <f t="shared" si="7"/>
        <v>0</v>
      </c>
    </row>
    <row r="260" spans="2:34" ht="12.75" customHeight="1">
      <c r="B260" s="29">
        <v>4</v>
      </c>
      <c r="C260" s="29"/>
      <c r="D260" s="30" t="s">
        <v>249</v>
      </c>
      <c r="E260" s="30"/>
      <c r="F260" s="30"/>
      <c r="G260" s="30"/>
      <c r="H260" s="30"/>
      <c r="I260" s="30"/>
      <c r="J260" s="30"/>
      <c r="K260" s="30"/>
      <c r="L260" s="30"/>
      <c r="M260" s="30"/>
      <c r="N260" s="30" t="s">
        <v>250</v>
      </c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46">
        <v>0</v>
      </c>
      <c r="AB260" s="46"/>
      <c r="AC260" s="46"/>
      <c r="AD260" s="46"/>
      <c r="AE260" s="47">
        <v>1</v>
      </c>
      <c r="AF260" s="47"/>
      <c r="AG260" s="13" t="s">
        <v>74</v>
      </c>
      <c r="AH260" s="17">
        <f t="shared" si="7"/>
        <v>0</v>
      </c>
    </row>
    <row r="261" spans="2:34" ht="12.75" customHeight="1">
      <c r="B261" s="29">
        <v>5</v>
      </c>
      <c r="C261" s="29"/>
      <c r="D261" s="30" t="s">
        <v>251</v>
      </c>
      <c r="E261" s="30"/>
      <c r="F261" s="30"/>
      <c r="G261" s="30"/>
      <c r="H261" s="30"/>
      <c r="I261" s="30"/>
      <c r="J261" s="30"/>
      <c r="K261" s="30"/>
      <c r="L261" s="30"/>
      <c r="M261" s="30"/>
      <c r="N261" s="30" t="s">
        <v>252</v>
      </c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46">
        <v>0</v>
      </c>
      <c r="AB261" s="46"/>
      <c r="AC261" s="46"/>
      <c r="AD261" s="46"/>
      <c r="AE261" s="47">
        <v>1</v>
      </c>
      <c r="AF261" s="47"/>
      <c r="AG261" s="13" t="s">
        <v>74</v>
      </c>
      <c r="AH261" s="17">
        <f t="shared" si="7"/>
        <v>0</v>
      </c>
    </row>
    <row r="262" spans="2:34" ht="11.25" customHeight="1">
      <c r="B262" s="29">
        <v>6</v>
      </c>
      <c r="C262" s="29"/>
      <c r="D262" s="30" t="s">
        <v>253</v>
      </c>
      <c r="E262" s="30"/>
      <c r="F262" s="30"/>
      <c r="G262" s="30"/>
      <c r="H262" s="30"/>
      <c r="I262" s="30"/>
      <c r="J262" s="30"/>
      <c r="K262" s="30"/>
      <c r="L262" s="30"/>
      <c r="M262" s="30"/>
      <c r="N262" s="30" t="s">
        <v>254</v>
      </c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46">
        <v>0</v>
      </c>
      <c r="AB262" s="46"/>
      <c r="AC262" s="46"/>
      <c r="AD262" s="46"/>
      <c r="AE262" s="47">
        <v>1</v>
      </c>
      <c r="AF262" s="47"/>
      <c r="AG262" s="13" t="s">
        <v>74</v>
      </c>
      <c r="AH262" s="17">
        <f t="shared" si="7"/>
        <v>0</v>
      </c>
    </row>
    <row r="263" spans="2:34" ht="12.75" customHeight="1">
      <c r="B263" s="29">
        <v>7</v>
      </c>
      <c r="C263" s="29"/>
      <c r="D263" s="30" t="s">
        <v>255</v>
      </c>
      <c r="E263" s="30"/>
      <c r="F263" s="30"/>
      <c r="G263" s="30"/>
      <c r="H263" s="30"/>
      <c r="I263" s="30"/>
      <c r="J263" s="30"/>
      <c r="K263" s="30"/>
      <c r="L263" s="30"/>
      <c r="M263" s="30"/>
      <c r="N263" s="30" t="s">
        <v>256</v>
      </c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46">
        <v>0</v>
      </c>
      <c r="AB263" s="46"/>
      <c r="AC263" s="46"/>
      <c r="AD263" s="46"/>
      <c r="AE263" s="47">
        <v>1</v>
      </c>
      <c r="AF263" s="47"/>
      <c r="AG263" s="13" t="s">
        <v>74</v>
      </c>
      <c r="AH263" s="17">
        <f t="shared" si="7"/>
        <v>0</v>
      </c>
    </row>
    <row r="264" spans="2:34" ht="11.45" customHeight="1">
      <c r="B264" s="29">
        <v>8</v>
      </c>
      <c r="C264" s="29"/>
      <c r="D264" s="30" t="s">
        <v>257</v>
      </c>
      <c r="E264" s="30"/>
      <c r="F264" s="30"/>
      <c r="G264" s="30"/>
      <c r="H264" s="30"/>
      <c r="I264" s="30"/>
      <c r="J264" s="30"/>
      <c r="K264" s="30"/>
      <c r="L264" s="30"/>
      <c r="M264" s="30"/>
      <c r="N264" s="30" t="s">
        <v>258</v>
      </c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46">
        <v>0</v>
      </c>
      <c r="AB264" s="46"/>
      <c r="AC264" s="46"/>
      <c r="AD264" s="46"/>
      <c r="AE264" s="47">
        <v>4</v>
      </c>
      <c r="AF264" s="47"/>
      <c r="AG264" s="13" t="s">
        <v>68</v>
      </c>
      <c r="AH264" s="17">
        <f t="shared" si="7"/>
        <v>0</v>
      </c>
    </row>
    <row r="265" spans="2:34" ht="11.45" customHeight="1">
      <c r="B265" s="29">
        <v>9</v>
      </c>
      <c r="C265" s="29"/>
      <c r="D265" s="30" t="s">
        <v>259</v>
      </c>
      <c r="E265" s="30"/>
      <c r="F265" s="30"/>
      <c r="G265" s="30"/>
      <c r="H265" s="30"/>
      <c r="I265" s="30"/>
      <c r="J265" s="30"/>
      <c r="K265" s="30"/>
      <c r="L265" s="30"/>
      <c r="M265" s="30"/>
      <c r="N265" s="30" t="s">
        <v>260</v>
      </c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46">
        <v>0</v>
      </c>
      <c r="AB265" s="46"/>
      <c r="AC265" s="46"/>
      <c r="AD265" s="46"/>
      <c r="AE265" s="47">
        <v>1</v>
      </c>
      <c r="AF265" s="47"/>
      <c r="AG265" s="13" t="s">
        <v>74</v>
      </c>
      <c r="AH265" s="17">
        <f t="shared" si="7"/>
        <v>0</v>
      </c>
    </row>
    <row r="266" spans="2:34" ht="12.75" customHeight="1">
      <c r="B266" s="29">
        <v>10</v>
      </c>
      <c r="C266" s="29"/>
      <c r="D266" s="30" t="s">
        <v>261</v>
      </c>
      <c r="E266" s="30"/>
      <c r="F266" s="30"/>
      <c r="G266" s="30"/>
      <c r="H266" s="30"/>
      <c r="I266" s="30"/>
      <c r="J266" s="30"/>
      <c r="K266" s="30"/>
      <c r="L266" s="30"/>
      <c r="M266" s="30"/>
      <c r="N266" s="30" t="s">
        <v>262</v>
      </c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46">
        <v>0</v>
      </c>
      <c r="AB266" s="46"/>
      <c r="AC266" s="46"/>
      <c r="AD266" s="46"/>
      <c r="AE266" s="47">
        <v>1</v>
      </c>
      <c r="AF266" s="47"/>
      <c r="AG266" s="13" t="s">
        <v>74</v>
      </c>
      <c r="AH266" s="17">
        <f t="shared" si="7"/>
        <v>0</v>
      </c>
    </row>
    <row r="267" spans="2:34" ht="11.45" customHeight="1">
      <c r="B267" s="29">
        <v>11</v>
      </c>
      <c r="C267" s="29"/>
      <c r="D267" s="30" t="s">
        <v>263</v>
      </c>
      <c r="E267" s="30"/>
      <c r="F267" s="30"/>
      <c r="G267" s="30"/>
      <c r="H267" s="30"/>
      <c r="I267" s="30"/>
      <c r="J267" s="30"/>
      <c r="K267" s="30"/>
      <c r="L267" s="30"/>
      <c r="M267" s="30"/>
      <c r="N267" s="30" t="s">
        <v>264</v>
      </c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46">
        <v>0</v>
      </c>
      <c r="AB267" s="46"/>
      <c r="AC267" s="46"/>
      <c r="AD267" s="46"/>
      <c r="AE267" s="47">
        <v>1</v>
      </c>
      <c r="AF267" s="47"/>
      <c r="AG267" s="13" t="s">
        <v>74</v>
      </c>
      <c r="AH267" s="17">
        <f t="shared" si="7"/>
        <v>0</v>
      </c>
    </row>
    <row r="268" spans="2:34" ht="11.45" customHeight="1">
      <c r="B268" s="29">
        <v>12</v>
      </c>
      <c r="C268" s="29"/>
      <c r="D268" s="30" t="s">
        <v>265</v>
      </c>
      <c r="E268" s="30"/>
      <c r="F268" s="30"/>
      <c r="G268" s="30"/>
      <c r="H268" s="30"/>
      <c r="I268" s="30"/>
      <c r="J268" s="30"/>
      <c r="K268" s="30"/>
      <c r="L268" s="30"/>
      <c r="M268" s="30"/>
      <c r="N268" s="30" t="s">
        <v>266</v>
      </c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46">
        <v>0</v>
      </c>
      <c r="AB268" s="46"/>
      <c r="AC268" s="46"/>
      <c r="AD268" s="46"/>
      <c r="AE268" s="47">
        <v>2</v>
      </c>
      <c r="AF268" s="47"/>
      <c r="AG268" s="13" t="s">
        <v>74</v>
      </c>
      <c r="AH268" s="17">
        <f t="shared" si="7"/>
        <v>0</v>
      </c>
    </row>
    <row r="269" spans="2:34" ht="11.45" customHeight="1">
      <c r="B269" s="29">
        <v>13</v>
      </c>
      <c r="C269" s="29"/>
      <c r="D269" s="30" t="s">
        <v>267</v>
      </c>
      <c r="E269" s="30"/>
      <c r="F269" s="30"/>
      <c r="G269" s="30"/>
      <c r="H269" s="30"/>
      <c r="I269" s="30"/>
      <c r="J269" s="30"/>
      <c r="K269" s="30"/>
      <c r="L269" s="30"/>
      <c r="M269" s="30"/>
      <c r="N269" s="30" t="s">
        <v>268</v>
      </c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46">
        <v>0</v>
      </c>
      <c r="AB269" s="46"/>
      <c r="AC269" s="46"/>
      <c r="AD269" s="46"/>
      <c r="AE269" s="47">
        <v>2</v>
      </c>
      <c r="AF269" s="47"/>
      <c r="AG269" s="13" t="s">
        <v>74</v>
      </c>
      <c r="AH269" s="17">
        <f t="shared" si="7"/>
        <v>0</v>
      </c>
    </row>
    <row r="270" spans="2:34" ht="12.75" customHeight="1">
      <c r="B270" s="29">
        <v>14</v>
      </c>
      <c r="C270" s="29"/>
      <c r="D270" s="30" t="s">
        <v>269</v>
      </c>
      <c r="E270" s="30"/>
      <c r="F270" s="30"/>
      <c r="G270" s="30"/>
      <c r="H270" s="30"/>
      <c r="I270" s="30"/>
      <c r="J270" s="30"/>
      <c r="K270" s="30"/>
      <c r="L270" s="30"/>
      <c r="M270" s="30"/>
      <c r="N270" s="30" t="s">
        <v>270</v>
      </c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46">
        <v>0</v>
      </c>
      <c r="AB270" s="46"/>
      <c r="AC270" s="46"/>
      <c r="AD270" s="46"/>
      <c r="AE270" s="47">
        <v>1</v>
      </c>
      <c r="AF270" s="47"/>
      <c r="AG270" s="13" t="s">
        <v>74</v>
      </c>
      <c r="AH270" s="17">
        <f t="shared" si="7"/>
        <v>0</v>
      </c>
    </row>
    <row r="271" spans="2:34" ht="11.25" customHeight="1">
      <c r="B271" s="29">
        <v>15</v>
      </c>
      <c r="C271" s="29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 t="s">
        <v>271</v>
      </c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46">
        <v>0</v>
      </c>
      <c r="AB271" s="46"/>
      <c r="AC271" s="46"/>
      <c r="AD271" s="46"/>
      <c r="AE271" s="47">
        <v>1</v>
      </c>
      <c r="AF271" s="47"/>
      <c r="AG271" s="13" t="s">
        <v>74</v>
      </c>
      <c r="AH271" s="17">
        <f t="shared" si="7"/>
        <v>0</v>
      </c>
    </row>
    <row r="272" spans="2:34" ht="12.75" customHeight="1">
      <c r="B272" s="29">
        <v>16</v>
      </c>
      <c r="C272" s="29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 t="s">
        <v>272</v>
      </c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46">
        <v>0</v>
      </c>
      <c r="AB272" s="46"/>
      <c r="AC272" s="46"/>
      <c r="AD272" s="46"/>
      <c r="AE272" s="47">
        <v>1</v>
      </c>
      <c r="AF272" s="47"/>
      <c r="AG272" s="13" t="s">
        <v>74</v>
      </c>
      <c r="AH272" s="17">
        <f t="shared" si="7"/>
        <v>0</v>
      </c>
    </row>
    <row r="273" spans="2:34" ht="11.45" customHeight="1">
      <c r="B273" s="29">
        <v>17</v>
      </c>
      <c r="C273" s="29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 t="s">
        <v>273</v>
      </c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46">
        <v>0</v>
      </c>
      <c r="AB273" s="46"/>
      <c r="AC273" s="46"/>
      <c r="AD273" s="46"/>
      <c r="AE273" s="47">
        <v>2</v>
      </c>
      <c r="AF273" s="47"/>
      <c r="AG273" s="13" t="s">
        <v>74</v>
      </c>
      <c r="AH273" s="17">
        <f t="shared" si="7"/>
        <v>0</v>
      </c>
    </row>
    <row r="274" spans="2:34" ht="12.75" customHeight="1">
      <c r="B274" s="29">
        <v>18</v>
      </c>
      <c r="C274" s="29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 t="s">
        <v>274</v>
      </c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46">
        <v>0</v>
      </c>
      <c r="AB274" s="46"/>
      <c r="AC274" s="46"/>
      <c r="AD274" s="46"/>
      <c r="AE274" s="47">
        <v>1</v>
      </c>
      <c r="AF274" s="47"/>
      <c r="AG274" s="13" t="s">
        <v>74</v>
      </c>
      <c r="AH274" s="17">
        <f t="shared" si="7"/>
        <v>0</v>
      </c>
    </row>
    <row r="275" spans="2:34" ht="17.45" customHeight="1">
      <c r="B275" s="29">
        <v>19</v>
      </c>
      <c r="C275" s="29"/>
      <c r="D275" s="30" t="s">
        <v>275</v>
      </c>
      <c r="E275" s="30"/>
      <c r="F275" s="30"/>
      <c r="G275" s="30"/>
      <c r="H275" s="30"/>
      <c r="I275" s="30"/>
      <c r="J275" s="30"/>
      <c r="K275" s="30"/>
      <c r="L275" s="30"/>
      <c r="M275" s="30"/>
      <c r="N275" s="30" t="s">
        <v>276</v>
      </c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46">
        <v>0</v>
      </c>
      <c r="AB275" s="46"/>
      <c r="AC275" s="46"/>
      <c r="AD275" s="46"/>
      <c r="AE275" s="47">
        <v>1</v>
      </c>
      <c r="AF275" s="47"/>
      <c r="AG275" s="13" t="s">
        <v>74</v>
      </c>
      <c r="AH275" s="17">
        <f t="shared" si="7"/>
        <v>0</v>
      </c>
    </row>
    <row r="276" spans="2:34" ht="11.45" customHeight="1">
      <c r="B276" s="29">
        <v>20</v>
      </c>
      <c r="C276" s="29"/>
      <c r="D276" s="30" t="s">
        <v>277</v>
      </c>
      <c r="E276" s="30"/>
      <c r="F276" s="30"/>
      <c r="G276" s="30"/>
      <c r="H276" s="30"/>
      <c r="I276" s="30"/>
      <c r="J276" s="30"/>
      <c r="K276" s="30"/>
      <c r="L276" s="30"/>
      <c r="M276" s="30"/>
      <c r="N276" s="30" t="s">
        <v>278</v>
      </c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46">
        <v>0</v>
      </c>
      <c r="AB276" s="46"/>
      <c r="AC276" s="46"/>
      <c r="AD276" s="46"/>
      <c r="AE276" s="47">
        <v>3</v>
      </c>
      <c r="AF276" s="47"/>
      <c r="AG276" s="13" t="s">
        <v>74</v>
      </c>
      <c r="AH276" s="17">
        <f t="shared" si="7"/>
        <v>0</v>
      </c>
    </row>
    <row r="277" spans="2:34" ht="11.45" customHeight="1">
      <c r="B277" s="29">
        <v>21</v>
      </c>
      <c r="C277" s="29"/>
      <c r="D277" s="30" t="s">
        <v>279</v>
      </c>
      <c r="E277" s="30"/>
      <c r="F277" s="30"/>
      <c r="G277" s="30"/>
      <c r="H277" s="30"/>
      <c r="I277" s="30"/>
      <c r="J277" s="30"/>
      <c r="K277" s="30"/>
      <c r="L277" s="30"/>
      <c r="M277" s="30"/>
      <c r="N277" s="30" t="s">
        <v>280</v>
      </c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46">
        <v>0</v>
      </c>
      <c r="AB277" s="46"/>
      <c r="AC277" s="46"/>
      <c r="AD277" s="46"/>
      <c r="AE277" s="47">
        <v>1</v>
      </c>
      <c r="AF277" s="47"/>
      <c r="AG277" s="13" t="s">
        <v>74</v>
      </c>
      <c r="AH277" s="17">
        <f t="shared" si="7"/>
        <v>0</v>
      </c>
    </row>
    <row r="278" spans="2:34" ht="12.75" customHeight="1">
      <c r="B278" s="29">
        <v>22</v>
      </c>
      <c r="C278" s="29"/>
      <c r="D278" s="30" t="s">
        <v>281</v>
      </c>
      <c r="E278" s="30"/>
      <c r="F278" s="30"/>
      <c r="G278" s="30"/>
      <c r="H278" s="30"/>
      <c r="I278" s="30"/>
      <c r="J278" s="30"/>
      <c r="K278" s="30"/>
      <c r="L278" s="30"/>
      <c r="M278" s="30"/>
      <c r="N278" s="30" t="s">
        <v>282</v>
      </c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46">
        <v>0</v>
      </c>
      <c r="AB278" s="46"/>
      <c r="AC278" s="46"/>
      <c r="AD278" s="46"/>
      <c r="AE278" s="47">
        <v>1</v>
      </c>
      <c r="AF278" s="47"/>
      <c r="AG278" s="13" t="s">
        <v>74</v>
      </c>
      <c r="AH278" s="17">
        <f t="shared" si="7"/>
        <v>0</v>
      </c>
    </row>
    <row r="279" spans="2:34" ht="11.45" customHeight="1">
      <c r="B279" s="29">
        <v>23</v>
      </c>
      <c r="C279" s="29"/>
      <c r="D279" s="30" t="s">
        <v>283</v>
      </c>
      <c r="E279" s="30"/>
      <c r="F279" s="30"/>
      <c r="G279" s="30"/>
      <c r="H279" s="30"/>
      <c r="I279" s="30"/>
      <c r="J279" s="30"/>
      <c r="K279" s="30"/>
      <c r="L279" s="30"/>
      <c r="M279" s="30"/>
      <c r="N279" s="30" t="s">
        <v>284</v>
      </c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46">
        <v>0</v>
      </c>
      <c r="AB279" s="46"/>
      <c r="AC279" s="46"/>
      <c r="AD279" s="46"/>
      <c r="AE279" s="47">
        <v>1</v>
      </c>
      <c r="AF279" s="47"/>
      <c r="AG279" s="13" t="s">
        <v>74</v>
      </c>
      <c r="AH279" s="17">
        <f t="shared" si="7"/>
        <v>0</v>
      </c>
    </row>
    <row r="280" spans="2:34" ht="12.75" customHeight="1">
      <c r="B280" s="29">
        <v>24</v>
      </c>
      <c r="C280" s="29"/>
      <c r="D280" s="30" t="s">
        <v>285</v>
      </c>
      <c r="E280" s="30"/>
      <c r="F280" s="30"/>
      <c r="G280" s="30"/>
      <c r="H280" s="30"/>
      <c r="I280" s="30"/>
      <c r="J280" s="30"/>
      <c r="K280" s="30"/>
      <c r="L280" s="30"/>
      <c r="M280" s="30"/>
      <c r="N280" s="30" t="s">
        <v>286</v>
      </c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46">
        <v>0</v>
      </c>
      <c r="AB280" s="46"/>
      <c r="AC280" s="46"/>
      <c r="AD280" s="46"/>
      <c r="AE280" s="47">
        <v>1</v>
      </c>
      <c r="AF280" s="47"/>
      <c r="AG280" s="13" t="s">
        <v>74</v>
      </c>
      <c r="AH280" s="17">
        <f t="shared" si="7"/>
        <v>0</v>
      </c>
    </row>
    <row r="281" spans="2:34" ht="11.45" customHeight="1">
      <c r="B281" s="29">
        <v>25</v>
      </c>
      <c r="C281" s="29"/>
      <c r="D281" s="30" t="s">
        <v>287</v>
      </c>
      <c r="E281" s="30"/>
      <c r="F281" s="30"/>
      <c r="G281" s="30"/>
      <c r="H281" s="30"/>
      <c r="I281" s="30"/>
      <c r="J281" s="30"/>
      <c r="K281" s="30"/>
      <c r="L281" s="30"/>
      <c r="M281" s="30"/>
      <c r="N281" s="30" t="s">
        <v>288</v>
      </c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46">
        <v>0</v>
      </c>
      <c r="AB281" s="46"/>
      <c r="AC281" s="46"/>
      <c r="AD281" s="46"/>
      <c r="AE281" s="47">
        <v>1</v>
      </c>
      <c r="AF281" s="47"/>
      <c r="AG281" s="13" t="s">
        <v>74</v>
      </c>
      <c r="AH281" s="17">
        <f t="shared" si="7"/>
        <v>0</v>
      </c>
    </row>
    <row r="282" spans="2:34" ht="11.45" customHeight="1">
      <c r="B282" s="29">
        <v>26</v>
      </c>
      <c r="C282" s="29"/>
      <c r="D282" s="30" t="s">
        <v>267</v>
      </c>
      <c r="E282" s="30"/>
      <c r="F282" s="30"/>
      <c r="G282" s="30"/>
      <c r="H282" s="30"/>
      <c r="I282" s="30"/>
      <c r="J282" s="30"/>
      <c r="K282" s="30"/>
      <c r="L282" s="30"/>
      <c r="M282" s="30"/>
      <c r="N282" s="30" t="s">
        <v>268</v>
      </c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46">
        <v>0</v>
      </c>
      <c r="AB282" s="46"/>
      <c r="AC282" s="46"/>
      <c r="AD282" s="46"/>
      <c r="AE282" s="47">
        <v>1</v>
      </c>
      <c r="AF282" s="47"/>
      <c r="AG282" s="13" t="s">
        <v>74</v>
      </c>
      <c r="AH282" s="17">
        <f t="shared" si="7"/>
        <v>0</v>
      </c>
    </row>
    <row r="283" spans="2:34" ht="12.75" customHeight="1">
      <c r="B283" s="29">
        <v>27</v>
      </c>
      <c r="C283" s="29"/>
      <c r="D283" s="30" t="s">
        <v>289</v>
      </c>
      <c r="E283" s="30"/>
      <c r="F283" s="30"/>
      <c r="G283" s="30"/>
      <c r="H283" s="30"/>
      <c r="I283" s="30"/>
      <c r="J283" s="30"/>
      <c r="K283" s="30"/>
      <c r="L283" s="30"/>
      <c r="M283" s="30"/>
      <c r="N283" s="30" t="s">
        <v>290</v>
      </c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46">
        <v>0</v>
      </c>
      <c r="AB283" s="46"/>
      <c r="AC283" s="46"/>
      <c r="AD283" s="46"/>
      <c r="AE283" s="47">
        <v>1</v>
      </c>
      <c r="AF283" s="47"/>
      <c r="AG283" s="13" t="s">
        <v>74</v>
      </c>
      <c r="AH283" s="17">
        <f t="shared" si="7"/>
        <v>0</v>
      </c>
    </row>
    <row r="284" spans="2:34" ht="12.75" customHeight="1">
      <c r="B284" s="29">
        <v>28</v>
      </c>
      <c r="C284" s="29"/>
      <c r="D284" s="30" t="s">
        <v>291</v>
      </c>
      <c r="E284" s="30"/>
      <c r="F284" s="30"/>
      <c r="G284" s="30"/>
      <c r="H284" s="30"/>
      <c r="I284" s="30"/>
      <c r="J284" s="30"/>
      <c r="K284" s="30"/>
      <c r="L284" s="30"/>
      <c r="M284" s="30"/>
      <c r="N284" s="30" t="s">
        <v>292</v>
      </c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46">
        <v>0</v>
      </c>
      <c r="AB284" s="46"/>
      <c r="AC284" s="46"/>
      <c r="AD284" s="46"/>
      <c r="AE284" s="47">
        <v>1</v>
      </c>
      <c r="AF284" s="47"/>
      <c r="AG284" s="13" t="s">
        <v>74</v>
      </c>
      <c r="AH284" s="17">
        <f t="shared" si="7"/>
        <v>0</v>
      </c>
    </row>
    <row r="285" spans="2:34" ht="11.45" customHeight="1">
      <c r="B285" s="29">
        <v>29</v>
      </c>
      <c r="C285" s="29"/>
      <c r="D285" s="30" t="s">
        <v>293</v>
      </c>
      <c r="E285" s="30"/>
      <c r="F285" s="30"/>
      <c r="G285" s="30"/>
      <c r="H285" s="30"/>
      <c r="I285" s="30"/>
      <c r="J285" s="30"/>
      <c r="K285" s="30"/>
      <c r="L285" s="30"/>
      <c r="M285" s="30"/>
      <c r="N285" s="30" t="s">
        <v>294</v>
      </c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46">
        <v>0</v>
      </c>
      <c r="AB285" s="46"/>
      <c r="AC285" s="46"/>
      <c r="AD285" s="46"/>
      <c r="AE285" s="47">
        <v>2</v>
      </c>
      <c r="AF285" s="47"/>
      <c r="AG285" s="13" t="s">
        <v>74</v>
      </c>
      <c r="AH285" s="17">
        <f t="shared" si="7"/>
        <v>0</v>
      </c>
    </row>
    <row r="286" spans="2:34" ht="12.75" customHeight="1">
      <c r="B286" s="29">
        <v>30</v>
      </c>
      <c r="C286" s="29"/>
      <c r="D286" s="30" t="s">
        <v>295</v>
      </c>
      <c r="E286" s="30"/>
      <c r="F286" s="30"/>
      <c r="G286" s="30"/>
      <c r="H286" s="30"/>
      <c r="I286" s="30"/>
      <c r="J286" s="30"/>
      <c r="K286" s="30"/>
      <c r="L286" s="30"/>
      <c r="M286" s="30"/>
      <c r="N286" s="30" t="s">
        <v>296</v>
      </c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46">
        <v>0</v>
      </c>
      <c r="AB286" s="46"/>
      <c r="AC286" s="46"/>
      <c r="AD286" s="46"/>
      <c r="AE286" s="47">
        <v>1</v>
      </c>
      <c r="AF286" s="47"/>
      <c r="AG286" s="13" t="s">
        <v>74</v>
      </c>
      <c r="AH286" s="17">
        <f t="shared" si="7"/>
        <v>0</v>
      </c>
    </row>
    <row r="287" spans="2:34" ht="11.45" customHeight="1">
      <c r="B287" s="29">
        <v>31</v>
      </c>
      <c r="C287" s="29"/>
      <c r="D287" s="30" t="s">
        <v>297</v>
      </c>
      <c r="E287" s="30"/>
      <c r="F287" s="30"/>
      <c r="G287" s="30"/>
      <c r="H287" s="30"/>
      <c r="I287" s="30"/>
      <c r="J287" s="30"/>
      <c r="K287" s="30"/>
      <c r="L287" s="30"/>
      <c r="M287" s="30"/>
      <c r="N287" s="30" t="s">
        <v>298</v>
      </c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46">
        <v>0</v>
      </c>
      <c r="AB287" s="46"/>
      <c r="AC287" s="46"/>
      <c r="AD287" s="46"/>
      <c r="AE287" s="47">
        <v>1</v>
      </c>
      <c r="AF287" s="47"/>
      <c r="AG287" s="13" t="s">
        <v>74</v>
      </c>
      <c r="AH287" s="17">
        <f t="shared" si="7"/>
        <v>0</v>
      </c>
    </row>
    <row r="288" spans="2:34" ht="11.25" customHeight="1">
      <c r="B288" s="29">
        <v>32</v>
      </c>
      <c r="C288" s="29"/>
      <c r="D288" s="30" t="s">
        <v>297</v>
      </c>
      <c r="E288" s="30"/>
      <c r="F288" s="30"/>
      <c r="G288" s="30"/>
      <c r="H288" s="30"/>
      <c r="I288" s="30"/>
      <c r="J288" s="30"/>
      <c r="K288" s="30"/>
      <c r="L288" s="30"/>
      <c r="M288" s="30"/>
      <c r="N288" s="30" t="s">
        <v>299</v>
      </c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46">
        <v>0</v>
      </c>
      <c r="AB288" s="46"/>
      <c r="AC288" s="46"/>
      <c r="AD288" s="46"/>
      <c r="AE288" s="47">
        <v>1</v>
      </c>
      <c r="AF288" s="47"/>
      <c r="AG288" s="13" t="s">
        <v>74</v>
      </c>
      <c r="AH288" s="17">
        <f t="shared" si="7"/>
        <v>0</v>
      </c>
    </row>
    <row r="289" spans="2:34" ht="11.45" customHeight="1">
      <c r="B289" s="29">
        <v>33</v>
      </c>
      <c r="C289" s="29"/>
      <c r="D289" s="30" t="s">
        <v>300</v>
      </c>
      <c r="E289" s="30"/>
      <c r="F289" s="30"/>
      <c r="G289" s="30"/>
      <c r="H289" s="30"/>
      <c r="I289" s="30"/>
      <c r="J289" s="30"/>
      <c r="K289" s="30"/>
      <c r="L289" s="30"/>
      <c r="M289" s="30"/>
      <c r="N289" s="30" t="s">
        <v>301</v>
      </c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46">
        <v>0</v>
      </c>
      <c r="AB289" s="46"/>
      <c r="AC289" s="46"/>
      <c r="AD289" s="46"/>
      <c r="AE289" s="47">
        <v>1</v>
      </c>
      <c r="AF289" s="47"/>
      <c r="AG289" s="13" t="s">
        <v>74</v>
      </c>
      <c r="AH289" s="17">
        <f t="shared" si="7"/>
        <v>0</v>
      </c>
    </row>
    <row r="290" spans="2:34" ht="11.45" customHeight="1">
      <c r="B290" s="29">
        <v>34</v>
      </c>
      <c r="C290" s="29"/>
      <c r="D290" s="30" t="s">
        <v>302</v>
      </c>
      <c r="E290" s="30"/>
      <c r="F290" s="30"/>
      <c r="G290" s="30"/>
      <c r="H290" s="30"/>
      <c r="I290" s="30"/>
      <c r="J290" s="30"/>
      <c r="K290" s="30"/>
      <c r="L290" s="30"/>
      <c r="M290" s="30"/>
      <c r="N290" s="30" t="s">
        <v>303</v>
      </c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46">
        <v>0</v>
      </c>
      <c r="AB290" s="46"/>
      <c r="AC290" s="46"/>
      <c r="AD290" s="46"/>
      <c r="AE290" s="47">
        <v>1</v>
      </c>
      <c r="AF290" s="47"/>
      <c r="AG290" s="13" t="s">
        <v>74</v>
      </c>
      <c r="AH290" s="17">
        <f t="shared" si="7"/>
        <v>0</v>
      </c>
    </row>
    <row r="291" spans="2:34" ht="11.45" customHeight="1">
      <c r="B291" s="29">
        <v>35</v>
      </c>
      <c r="C291" s="29"/>
      <c r="D291" s="30" t="s">
        <v>304</v>
      </c>
      <c r="E291" s="30"/>
      <c r="F291" s="30"/>
      <c r="G291" s="30"/>
      <c r="H291" s="30"/>
      <c r="I291" s="30"/>
      <c r="J291" s="30"/>
      <c r="K291" s="30"/>
      <c r="L291" s="30"/>
      <c r="M291" s="30"/>
      <c r="N291" s="30" t="s">
        <v>305</v>
      </c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46">
        <v>0</v>
      </c>
      <c r="AB291" s="46"/>
      <c r="AC291" s="46"/>
      <c r="AD291" s="46"/>
      <c r="AE291" s="47">
        <v>3</v>
      </c>
      <c r="AF291" s="47"/>
      <c r="AG291" s="13" t="s">
        <v>197</v>
      </c>
      <c r="AH291" s="17">
        <f t="shared" si="7"/>
        <v>0</v>
      </c>
    </row>
    <row r="292" spans="2:34" ht="11.45" customHeight="1">
      <c r="B292" s="29">
        <v>36</v>
      </c>
      <c r="C292" s="29"/>
      <c r="D292" s="30" t="s">
        <v>304</v>
      </c>
      <c r="E292" s="30"/>
      <c r="F292" s="30"/>
      <c r="G292" s="30"/>
      <c r="H292" s="30"/>
      <c r="I292" s="30"/>
      <c r="J292" s="30"/>
      <c r="K292" s="30"/>
      <c r="L292" s="30"/>
      <c r="M292" s="30"/>
      <c r="N292" s="30" t="s">
        <v>305</v>
      </c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46">
        <v>0</v>
      </c>
      <c r="AB292" s="46"/>
      <c r="AC292" s="46"/>
      <c r="AD292" s="46"/>
      <c r="AE292" s="47">
        <v>1</v>
      </c>
      <c r="AF292" s="47"/>
      <c r="AG292" s="13" t="s">
        <v>197</v>
      </c>
      <c r="AH292" s="17">
        <f t="shared" si="7"/>
        <v>0</v>
      </c>
    </row>
    <row r="293" spans="2:34" ht="11.25" customHeight="1">
      <c r="B293" s="29">
        <v>37</v>
      </c>
      <c r="C293" s="29"/>
      <c r="D293" s="30" t="s">
        <v>306</v>
      </c>
      <c r="E293" s="30"/>
      <c r="F293" s="30"/>
      <c r="G293" s="30"/>
      <c r="H293" s="30"/>
      <c r="I293" s="30"/>
      <c r="J293" s="30"/>
      <c r="K293" s="30"/>
      <c r="L293" s="30"/>
      <c r="M293" s="30"/>
      <c r="N293" s="30" t="s">
        <v>307</v>
      </c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46">
        <v>0</v>
      </c>
      <c r="AB293" s="46"/>
      <c r="AC293" s="46"/>
      <c r="AD293" s="46"/>
      <c r="AE293" s="47">
        <v>1</v>
      </c>
      <c r="AF293" s="47"/>
      <c r="AG293" s="13" t="s">
        <v>74</v>
      </c>
      <c r="AH293" s="17">
        <f t="shared" si="7"/>
        <v>0</v>
      </c>
    </row>
    <row r="294" spans="2:34" ht="12.75" customHeight="1">
      <c r="B294" s="29">
        <v>38</v>
      </c>
      <c r="C294" s="29"/>
      <c r="D294" s="30" t="s">
        <v>308</v>
      </c>
      <c r="E294" s="30"/>
      <c r="F294" s="30"/>
      <c r="G294" s="30"/>
      <c r="H294" s="30"/>
      <c r="I294" s="30"/>
      <c r="J294" s="30"/>
      <c r="K294" s="30"/>
      <c r="L294" s="30"/>
      <c r="M294" s="30"/>
      <c r="N294" s="30" t="s">
        <v>309</v>
      </c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46">
        <v>0</v>
      </c>
      <c r="AB294" s="46"/>
      <c r="AC294" s="46"/>
      <c r="AD294" s="46"/>
      <c r="AE294" s="47">
        <v>1</v>
      </c>
      <c r="AF294" s="47"/>
      <c r="AG294" s="13" t="s">
        <v>74</v>
      </c>
      <c r="AH294" s="17">
        <f t="shared" si="7"/>
        <v>0</v>
      </c>
    </row>
    <row r="295" spans="2:34" ht="11.45" customHeight="1">
      <c r="B295" s="29">
        <v>39</v>
      </c>
      <c r="C295" s="29"/>
      <c r="D295" s="30" t="s">
        <v>310</v>
      </c>
      <c r="E295" s="30"/>
      <c r="F295" s="30"/>
      <c r="G295" s="30"/>
      <c r="H295" s="30"/>
      <c r="I295" s="30"/>
      <c r="J295" s="30"/>
      <c r="K295" s="30"/>
      <c r="L295" s="30"/>
      <c r="M295" s="30"/>
      <c r="N295" s="30" t="s">
        <v>311</v>
      </c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46">
        <v>0</v>
      </c>
      <c r="AB295" s="46"/>
      <c r="AC295" s="46"/>
      <c r="AD295" s="46"/>
      <c r="AE295" s="47">
        <v>1</v>
      </c>
      <c r="AF295" s="47"/>
      <c r="AG295" s="13" t="s">
        <v>74</v>
      </c>
      <c r="AH295" s="17">
        <f t="shared" si="7"/>
        <v>0</v>
      </c>
    </row>
    <row r="296" spans="2:34" ht="11.45" customHeight="1">
      <c r="B296" s="29">
        <v>40</v>
      </c>
      <c r="C296" s="29"/>
      <c r="D296" s="30" t="s">
        <v>312</v>
      </c>
      <c r="E296" s="30"/>
      <c r="F296" s="30"/>
      <c r="G296" s="30"/>
      <c r="H296" s="30"/>
      <c r="I296" s="30"/>
      <c r="J296" s="30"/>
      <c r="K296" s="30"/>
      <c r="L296" s="30"/>
      <c r="M296" s="30"/>
      <c r="N296" s="30" t="s">
        <v>313</v>
      </c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46">
        <v>0</v>
      </c>
      <c r="AB296" s="46"/>
      <c r="AC296" s="46"/>
      <c r="AD296" s="46"/>
      <c r="AE296" s="47">
        <v>2</v>
      </c>
      <c r="AF296" s="47"/>
      <c r="AG296" s="13" t="s">
        <v>74</v>
      </c>
      <c r="AH296" s="17">
        <f t="shared" si="7"/>
        <v>0</v>
      </c>
    </row>
    <row r="297" spans="2:34" ht="12.75" customHeight="1">
      <c r="B297" s="29">
        <v>41</v>
      </c>
      <c r="C297" s="29"/>
      <c r="D297" s="30" t="s">
        <v>314</v>
      </c>
      <c r="E297" s="30"/>
      <c r="F297" s="30"/>
      <c r="G297" s="30"/>
      <c r="H297" s="30"/>
      <c r="I297" s="30"/>
      <c r="J297" s="30"/>
      <c r="K297" s="30"/>
      <c r="L297" s="30"/>
      <c r="M297" s="30"/>
      <c r="N297" s="30" t="s">
        <v>315</v>
      </c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46">
        <v>0</v>
      </c>
      <c r="AB297" s="46"/>
      <c r="AC297" s="46"/>
      <c r="AD297" s="46"/>
      <c r="AE297" s="47">
        <v>3</v>
      </c>
      <c r="AF297" s="47"/>
      <c r="AG297" s="13" t="s">
        <v>74</v>
      </c>
      <c r="AH297" s="17">
        <f t="shared" si="7"/>
        <v>0</v>
      </c>
    </row>
    <row r="298" spans="2:34" ht="11.45" customHeight="1">
      <c r="B298" s="29">
        <v>42</v>
      </c>
      <c r="C298" s="29"/>
      <c r="D298" s="30" t="s">
        <v>198</v>
      </c>
      <c r="E298" s="30"/>
      <c r="F298" s="30"/>
      <c r="G298" s="30"/>
      <c r="H298" s="30"/>
      <c r="I298" s="30"/>
      <c r="J298" s="30"/>
      <c r="K298" s="30"/>
      <c r="L298" s="30"/>
      <c r="M298" s="30"/>
      <c r="N298" s="30" t="s">
        <v>199</v>
      </c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46">
        <v>0</v>
      </c>
      <c r="AB298" s="46"/>
      <c r="AC298" s="46"/>
      <c r="AD298" s="46"/>
      <c r="AE298" s="47">
        <v>8</v>
      </c>
      <c r="AF298" s="47"/>
      <c r="AG298" s="13" t="s">
        <v>74</v>
      </c>
      <c r="AH298" s="17">
        <f t="shared" si="7"/>
        <v>0</v>
      </c>
    </row>
    <row r="299" spans="2:34" ht="11.45" customHeight="1">
      <c r="B299" s="29">
        <v>43</v>
      </c>
      <c r="C299" s="29"/>
      <c r="D299" s="30" t="s">
        <v>316</v>
      </c>
      <c r="E299" s="30"/>
      <c r="F299" s="30"/>
      <c r="G299" s="30"/>
      <c r="H299" s="30"/>
      <c r="I299" s="30"/>
      <c r="J299" s="30"/>
      <c r="K299" s="30"/>
      <c r="L299" s="30"/>
      <c r="M299" s="30"/>
      <c r="N299" s="30" t="s">
        <v>317</v>
      </c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46">
        <v>0</v>
      </c>
      <c r="AB299" s="46"/>
      <c r="AC299" s="46"/>
      <c r="AD299" s="46"/>
      <c r="AE299" s="47">
        <v>1</v>
      </c>
      <c r="AF299" s="47"/>
      <c r="AG299" s="13" t="s">
        <v>74</v>
      </c>
      <c r="AH299" s="17">
        <f t="shared" si="7"/>
        <v>0</v>
      </c>
    </row>
    <row r="300" spans="2:34" ht="11.45" customHeight="1">
      <c r="B300" s="29">
        <v>44</v>
      </c>
      <c r="C300" s="29"/>
      <c r="D300" s="30" t="s">
        <v>318</v>
      </c>
      <c r="E300" s="30"/>
      <c r="F300" s="30"/>
      <c r="G300" s="30"/>
      <c r="H300" s="30"/>
      <c r="I300" s="30"/>
      <c r="J300" s="30"/>
      <c r="K300" s="30"/>
      <c r="L300" s="30"/>
      <c r="M300" s="30"/>
      <c r="N300" s="30" t="s">
        <v>319</v>
      </c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46">
        <v>0</v>
      </c>
      <c r="AB300" s="46"/>
      <c r="AC300" s="46"/>
      <c r="AD300" s="46"/>
      <c r="AE300" s="47">
        <v>5</v>
      </c>
      <c r="AF300" s="47"/>
      <c r="AG300" s="13" t="s">
        <v>74</v>
      </c>
      <c r="AH300" s="17">
        <f t="shared" si="7"/>
        <v>0</v>
      </c>
    </row>
    <row r="301" spans="2:34" ht="12.75" customHeight="1">
      <c r="B301" s="29">
        <v>45</v>
      </c>
      <c r="C301" s="29"/>
      <c r="D301" s="30" t="s">
        <v>320</v>
      </c>
      <c r="E301" s="30"/>
      <c r="F301" s="30"/>
      <c r="G301" s="30"/>
      <c r="H301" s="30"/>
      <c r="I301" s="30"/>
      <c r="J301" s="30"/>
      <c r="K301" s="30"/>
      <c r="L301" s="30"/>
      <c r="M301" s="30"/>
      <c r="N301" s="30" t="s">
        <v>321</v>
      </c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46">
        <v>0</v>
      </c>
      <c r="AB301" s="46"/>
      <c r="AC301" s="46"/>
      <c r="AD301" s="46"/>
      <c r="AE301" s="47">
        <v>1</v>
      </c>
      <c r="AF301" s="47"/>
      <c r="AG301" s="13" t="s">
        <v>74</v>
      </c>
      <c r="AH301" s="17">
        <f t="shared" si="7"/>
        <v>0</v>
      </c>
    </row>
    <row r="302" spans="2:34" ht="11.45" customHeight="1">
      <c r="B302" s="29">
        <v>46</v>
      </c>
      <c r="C302" s="29"/>
      <c r="D302" s="30" t="s">
        <v>322</v>
      </c>
      <c r="E302" s="30"/>
      <c r="F302" s="30"/>
      <c r="G302" s="30"/>
      <c r="H302" s="30"/>
      <c r="I302" s="30"/>
      <c r="J302" s="30"/>
      <c r="K302" s="30"/>
      <c r="L302" s="30"/>
      <c r="M302" s="30"/>
      <c r="N302" s="30" t="s">
        <v>323</v>
      </c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46">
        <v>0</v>
      </c>
      <c r="AB302" s="46"/>
      <c r="AC302" s="46"/>
      <c r="AD302" s="46"/>
      <c r="AE302" s="47">
        <v>2</v>
      </c>
      <c r="AF302" s="47"/>
      <c r="AG302" s="13" t="s">
        <v>74</v>
      </c>
      <c r="AH302" s="17">
        <f t="shared" si="7"/>
        <v>0</v>
      </c>
    </row>
    <row r="303" spans="2:34" ht="12.75" customHeight="1">
      <c r="B303" s="29">
        <v>47</v>
      </c>
      <c r="C303" s="29"/>
      <c r="D303" s="30" t="s">
        <v>324</v>
      </c>
      <c r="E303" s="30"/>
      <c r="F303" s="30"/>
      <c r="G303" s="30"/>
      <c r="H303" s="30"/>
      <c r="I303" s="30"/>
      <c r="J303" s="30"/>
      <c r="K303" s="30"/>
      <c r="L303" s="30"/>
      <c r="M303" s="30"/>
      <c r="N303" s="30" t="s">
        <v>325</v>
      </c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46">
        <v>0</v>
      </c>
      <c r="AB303" s="46"/>
      <c r="AC303" s="46"/>
      <c r="AD303" s="46"/>
      <c r="AE303" s="47">
        <v>1</v>
      </c>
      <c r="AF303" s="47"/>
      <c r="AG303" s="13" t="s">
        <v>74</v>
      </c>
      <c r="AH303" s="17">
        <f t="shared" si="7"/>
        <v>0</v>
      </c>
    </row>
    <row r="304" spans="2:34" ht="11.45" customHeight="1">
      <c r="B304" s="29">
        <v>48</v>
      </c>
      <c r="C304" s="29"/>
      <c r="D304" s="30" t="s">
        <v>326</v>
      </c>
      <c r="E304" s="30"/>
      <c r="F304" s="30"/>
      <c r="G304" s="30"/>
      <c r="H304" s="30"/>
      <c r="I304" s="30"/>
      <c r="J304" s="30"/>
      <c r="K304" s="30"/>
      <c r="L304" s="30"/>
      <c r="M304" s="30"/>
      <c r="N304" s="30" t="s">
        <v>327</v>
      </c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46">
        <v>0</v>
      </c>
      <c r="AB304" s="46"/>
      <c r="AC304" s="46"/>
      <c r="AD304" s="46"/>
      <c r="AE304" s="47">
        <v>8</v>
      </c>
      <c r="AF304" s="47"/>
      <c r="AG304" s="13" t="s">
        <v>74</v>
      </c>
      <c r="AH304" s="17">
        <f t="shared" si="7"/>
        <v>0</v>
      </c>
    </row>
    <row r="305" spans="2:34" ht="11.45" customHeight="1">
      <c r="B305" s="29">
        <v>49</v>
      </c>
      <c r="C305" s="29"/>
      <c r="D305" s="30" t="s">
        <v>328</v>
      </c>
      <c r="E305" s="30"/>
      <c r="F305" s="30"/>
      <c r="G305" s="30"/>
      <c r="H305" s="30"/>
      <c r="I305" s="30"/>
      <c r="J305" s="30"/>
      <c r="K305" s="30"/>
      <c r="L305" s="30"/>
      <c r="M305" s="30"/>
      <c r="N305" s="30" t="s">
        <v>329</v>
      </c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46">
        <v>0</v>
      </c>
      <c r="AB305" s="46"/>
      <c r="AC305" s="46"/>
      <c r="AD305" s="46"/>
      <c r="AE305" s="47">
        <v>1</v>
      </c>
      <c r="AF305" s="47"/>
      <c r="AG305" s="13" t="s">
        <v>74</v>
      </c>
      <c r="AH305" s="17">
        <f t="shared" si="7"/>
        <v>0</v>
      </c>
    </row>
    <row r="306" spans="2:34" ht="11.25" customHeight="1">
      <c r="B306" s="29">
        <v>50</v>
      </c>
      <c r="C306" s="29"/>
      <c r="D306" s="30" t="s">
        <v>330</v>
      </c>
      <c r="E306" s="30"/>
      <c r="F306" s="30"/>
      <c r="G306" s="30"/>
      <c r="H306" s="30"/>
      <c r="I306" s="30"/>
      <c r="J306" s="30"/>
      <c r="K306" s="30"/>
      <c r="L306" s="30"/>
      <c r="M306" s="30"/>
      <c r="N306" s="30" t="s">
        <v>331</v>
      </c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46">
        <v>0</v>
      </c>
      <c r="AB306" s="46"/>
      <c r="AC306" s="46"/>
      <c r="AD306" s="46"/>
      <c r="AE306" s="47">
        <v>8</v>
      </c>
      <c r="AF306" s="47"/>
      <c r="AG306" s="13" t="s">
        <v>74</v>
      </c>
      <c r="AH306" s="17">
        <f t="shared" si="7"/>
        <v>0</v>
      </c>
    </row>
    <row r="307" spans="2:34" ht="11.45" customHeight="1">
      <c r="B307" s="29">
        <v>51</v>
      </c>
      <c r="C307" s="29"/>
      <c r="D307" s="30" t="s">
        <v>332</v>
      </c>
      <c r="E307" s="30"/>
      <c r="F307" s="30"/>
      <c r="G307" s="30"/>
      <c r="H307" s="30"/>
      <c r="I307" s="30"/>
      <c r="J307" s="30"/>
      <c r="K307" s="30"/>
      <c r="L307" s="30"/>
      <c r="M307" s="30"/>
      <c r="N307" s="30" t="s">
        <v>333</v>
      </c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46">
        <v>0</v>
      </c>
      <c r="AB307" s="46"/>
      <c r="AC307" s="46"/>
      <c r="AD307" s="46"/>
      <c r="AE307" s="47">
        <v>9</v>
      </c>
      <c r="AF307" s="47"/>
      <c r="AG307" s="13" t="s">
        <v>68</v>
      </c>
      <c r="AH307" s="17">
        <f t="shared" si="7"/>
        <v>0</v>
      </c>
    </row>
    <row r="308" spans="2:34" ht="11.45" customHeight="1">
      <c r="B308" s="29">
        <v>52</v>
      </c>
      <c r="C308" s="29"/>
      <c r="D308" s="30" t="s">
        <v>334</v>
      </c>
      <c r="E308" s="30"/>
      <c r="F308" s="30"/>
      <c r="G308" s="30"/>
      <c r="H308" s="30"/>
      <c r="I308" s="30"/>
      <c r="J308" s="30"/>
      <c r="K308" s="30"/>
      <c r="L308" s="30"/>
      <c r="M308" s="30"/>
      <c r="N308" s="30" t="s">
        <v>335</v>
      </c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46">
        <v>0</v>
      </c>
      <c r="AB308" s="46"/>
      <c r="AC308" s="46"/>
      <c r="AD308" s="46"/>
      <c r="AE308" s="47">
        <v>18</v>
      </c>
      <c r="AF308" s="47"/>
      <c r="AG308" s="13" t="s">
        <v>68</v>
      </c>
      <c r="AH308" s="17">
        <f t="shared" si="7"/>
        <v>0</v>
      </c>
    </row>
    <row r="309" spans="2:34" ht="11.45" customHeight="1">
      <c r="B309" s="29">
        <v>53</v>
      </c>
      <c r="C309" s="29"/>
      <c r="D309" s="30" t="s">
        <v>336</v>
      </c>
      <c r="E309" s="30"/>
      <c r="F309" s="30"/>
      <c r="G309" s="30"/>
      <c r="H309" s="30"/>
      <c r="I309" s="30"/>
      <c r="J309" s="30"/>
      <c r="K309" s="30"/>
      <c r="L309" s="30"/>
      <c r="M309" s="30"/>
      <c r="N309" s="30" t="s">
        <v>337</v>
      </c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46">
        <v>0</v>
      </c>
      <c r="AB309" s="46"/>
      <c r="AC309" s="46"/>
      <c r="AD309" s="46"/>
      <c r="AE309" s="47">
        <v>6</v>
      </c>
      <c r="AF309" s="47"/>
      <c r="AG309" s="13" t="s">
        <v>68</v>
      </c>
      <c r="AH309" s="17">
        <f t="shared" si="7"/>
        <v>0</v>
      </c>
    </row>
    <row r="310" spans="2:34" ht="11.25" customHeight="1"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48" t="s">
        <v>359</v>
      </c>
      <c r="AD310" s="48"/>
      <c r="AE310" s="48"/>
      <c r="AF310" s="48"/>
      <c r="AG310" s="48"/>
      <c r="AH310" s="20">
        <f>SUM(AH257:AH309)</f>
        <v>0</v>
      </c>
    </row>
    <row r="311" ht="2.85" customHeight="1"/>
    <row r="312" spans="2:34" ht="11.25" customHeight="1">
      <c r="B312" s="35" t="s">
        <v>206</v>
      </c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</row>
    <row r="313" ht="1.5" customHeight="1"/>
    <row r="314" spans="3:25" ht="11.25" customHeight="1">
      <c r="C314" s="29" t="s">
        <v>57</v>
      </c>
      <c r="D314" s="29"/>
      <c r="F314" s="47">
        <f>SUM(AH310)</f>
        <v>0</v>
      </c>
      <c r="G314" s="29"/>
      <c r="H314" s="29"/>
      <c r="I314" s="29"/>
      <c r="J314" s="29"/>
      <c r="K314" s="29"/>
      <c r="L314" s="30" t="s">
        <v>58</v>
      </c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</row>
    <row r="315" ht="4.35" customHeight="1"/>
    <row r="316" ht="2.85" customHeight="1"/>
    <row r="317" ht="12.75" hidden="1"/>
    <row r="318" spans="2:20" ht="14.45" customHeight="1">
      <c r="B318" s="49" t="s">
        <v>338</v>
      </c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</row>
    <row r="319" ht="12.75" hidden="1"/>
    <row r="320" spans="2:34" ht="11.45" customHeight="1">
      <c r="B320" s="50" t="s">
        <v>44</v>
      </c>
      <c r="C320" s="50"/>
      <c r="D320" s="51" t="s">
        <v>45</v>
      </c>
      <c r="E320" s="51"/>
      <c r="F320" s="51"/>
      <c r="G320" s="51"/>
      <c r="H320" s="51"/>
      <c r="I320" s="51"/>
      <c r="J320" s="51"/>
      <c r="K320" s="51"/>
      <c r="L320" s="51"/>
      <c r="M320" s="51"/>
      <c r="N320" s="51" t="s">
        <v>9</v>
      </c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0" t="s">
        <v>46</v>
      </c>
      <c r="AB320" s="50"/>
      <c r="AC320" s="50"/>
      <c r="AD320" s="50"/>
      <c r="AE320" s="50" t="s">
        <v>47</v>
      </c>
      <c r="AF320" s="50"/>
      <c r="AG320" s="19" t="s">
        <v>48</v>
      </c>
      <c r="AH320" s="18" t="s">
        <v>49</v>
      </c>
    </row>
    <row r="321" spans="2:34" ht="11.45" customHeight="1">
      <c r="B321" s="29">
        <v>1</v>
      </c>
      <c r="C321" s="29"/>
      <c r="D321" s="30" t="s">
        <v>339</v>
      </c>
      <c r="E321" s="30"/>
      <c r="F321" s="30"/>
      <c r="G321" s="30"/>
      <c r="H321" s="30"/>
      <c r="I321" s="30"/>
      <c r="J321" s="30"/>
      <c r="K321" s="30"/>
      <c r="L321" s="30"/>
      <c r="M321" s="30"/>
      <c r="N321" s="30" t="s">
        <v>340</v>
      </c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46">
        <v>0</v>
      </c>
      <c r="AB321" s="46"/>
      <c r="AC321" s="46"/>
      <c r="AD321" s="46"/>
      <c r="AE321" s="47">
        <v>1</v>
      </c>
      <c r="AF321" s="47"/>
      <c r="AG321" s="13" t="s">
        <v>74</v>
      </c>
      <c r="AH321" s="17">
        <f aca="true" t="shared" si="8" ref="AH321:AH329">SUM(AA321*AE321)</f>
        <v>0</v>
      </c>
    </row>
    <row r="322" spans="2:34" ht="16.35" customHeight="1">
      <c r="B322" s="29">
        <v>2</v>
      </c>
      <c r="C322" s="29"/>
      <c r="D322" s="30" t="s">
        <v>341</v>
      </c>
      <c r="E322" s="30"/>
      <c r="F322" s="30"/>
      <c r="G322" s="30"/>
      <c r="H322" s="30"/>
      <c r="I322" s="30"/>
      <c r="J322" s="30"/>
      <c r="K322" s="30"/>
      <c r="L322" s="30"/>
      <c r="M322" s="30"/>
      <c r="N322" s="30" t="s">
        <v>342</v>
      </c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46">
        <v>0</v>
      </c>
      <c r="AB322" s="46"/>
      <c r="AC322" s="46"/>
      <c r="AD322" s="46"/>
      <c r="AE322" s="47">
        <v>1</v>
      </c>
      <c r="AF322" s="47"/>
      <c r="AG322" s="13" t="s">
        <v>74</v>
      </c>
      <c r="AH322" s="17">
        <f t="shared" si="8"/>
        <v>0</v>
      </c>
    </row>
    <row r="323" spans="2:34" ht="11.45" customHeight="1">
      <c r="B323" s="29">
        <v>3</v>
      </c>
      <c r="C323" s="29"/>
      <c r="D323" s="30" t="s">
        <v>343</v>
      </c>
      <c r="E323" s="30"/>
      <c r="F323" s="30"/>
      <c r="G323" s="30"/>
      <c r="H323" s="30"/>
      <c r="I323" s="30"/>
      <c r="J323" s="30"/>
      <c r="K323" s="30"/>
      <c r="L323" s="30"/>
      <c r="M323" s="30"/>
      <c r="N323" s="30" t="s">
        <v>344</v>
      </c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46">
        <v>0</v>
      </c>
      <c r="AB323" s="46"/>
      <c r="AC323" s="46"/>
      <c r="AD323" s="46"/>
      <c r="AE323" s="47">
        <v>1</v>
      </c>
      <c r="AF323" s="47"/>
      <c r="AG323" s="13" t="s">
        <v>74</v>
      </c>
      <c r="AH323" s="17">
        <f t="shared" si="8"/>
        <v>0</v>
      </c>
    </row>
    <row r="324" spans="2:34" ht="11.45" customHeight="1">
      <c r="B324" s="29">
        <v>4</v>
      </c>
      <c r="C324" s="29"/>
      <c r="D324" s="30" t="s">
        <v>345</v>
      </c>
      <c r="E324" s="30"/>
      <c r="F324" s="30"/>
      <c r="G324" s="30"/>
      <c r="H324" s="30"/>
      <c r="I324" s="30"/>
      <c r="J324" s="30"/>
      <c r="K324" s="30"/>
      <c r="L324" s="30"/>
      <c r="M324" s="30"/>
      <c r="N324" s="30" t="s">
        <v>346</v>
      </c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46">
        <v>0</v>
      </c>
      <c r="AB324" s="46"/>
      <c r="AC324" s="46"/>
      <c r="AD324" s="46"/>
      <c r="AE324" s="47">
        <v>1</v>
      </c>
      <c r="AF324" s="47"/>
      <c r="AG324" s="13" t="s">
        <v>74</v>
      </c>
      <c r="AH324" s="17">
        <f t="shared" si="8"/>
        <v>0</v>
      </c>
    </row>
    <row r="325" spans="2:34" ht="11.45" customHeight="1">
      <c r="B325" s="29">
        <v>5</v>
      </c>
      <c r="C325" s="29"/>
      <c r="D325" s="30" t="s">
        <v>347</v>
      </c>
      <c r="E325" s="30"/>
      <c r="F325" s="30"/>
      <c r="G325" s="30"/>
      <c r="H325" s="30"/>
      <c r="I325" s="30"/>
      <c r="J325" s="30"/>
      <c r="K325" s="30"/>
      <c r="L325" s="30"/>
      <c r="M325" s="30"/>
      <c r="N325" s="30" t="s">
        <v>348</v>
      </c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46">
        <v>0</v>
      </c>
      <c r="AB325" s="46"/>
      <c r="AC325" s="46"/>
      <c r="AD325" s="46"/>
      <c r="AE325" s="47">
        <v>4</v>
      </c>
      <c r="AF325" s="47"/>
      <c r="AG325" s="13" t="s">
        <v>74</v>
      </c>
      <c r="AH325" s="17">
        <f t="shared" si="8"/>
        <v>0</v>
      </c>
    </row>
    <row r="326" spans="2:34" ht="11.25" customHeight="1">
      <c r="B326" s="29">
        <v>6</v>
      </c>
      <c r="C326" s="29"/>
      <c r="D326" s="30" t="s">
        <v>349</v>
      </c>
      <c r="E326" s="30"/>
      <c r="F326" s="30"/>
      <c r="G326" s="30"/>
      <c r="H326" s="30"/>
      <c r="I326" s="30"/>
      <c r="J326" s="30"/>
      <c r="K326" s="30"/>
      <c r="L326" s="30"/>
      <c r="M326" s="30"/>
      <c r="N326" s="30" t="s">
        <v>350</v>
      </c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46">
        <v>0</v>
      </c>
      <c r="AB326" s="46"/>
      <c r="AC326" s="46"/>
      <c r="AD326" s="46"/>
      <c r="AE326" s="47">
        <v>3</v>
      </c>
      <c r="AF326" s="47"/>
      <c r="AG326" s="13" t="s">
        <v>74</v>
      </c>
      <c r="AH326" s="17">
        <f t="shared" si="8"/>
        <v>0</v>
      </c>
    </row>
    <row r="327" spans="2:34" ht="11.45" customHeight="1">
      <c r="B327" s="29">
        <v>7</v>
      </c>
      <c r="C327" s="29"/>
      <c r="D327" s="30" t="s">
        <v>351</v>
      </c>
      <c r="E327" s="30"/>
      <c r="F327" s="30"/>
      <c r="G327" s="30"/>
      <c r="H327" s="30"/>
      <c r="I327" s="30"/>
      <c r="J327" s="30"/>
      <c r="K327" s="30"/>
      <c r="L327" s="30"/>
      <c r="M327" s="30"/>
      <c r="N327" s="30" t="s">
        <v>352</v>
      </c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46">
        <v>0</v>
      </c>
      <c r="AB327" s="46"/>
      <c r="AC327" s="46"/>
      <c r="AD327" s="46"/>
      <c r="AE327" s="47">
        <v>6</v>
      </c>
      <c r="AF327" s="47"/>
      <c r="AG327" s="13" t="s">
        <v>74</v>
      </c>
      <c r="AH327" s="17">
        <f t="shared" si="8"/>
        <v>0</v>
      </c>
    </row>
    <row r="328" spans="2:34" ht="11.45" customHeight="1">
      <c r="B328" s="29">
        <v>8</v>
      </c>
      <c r="C328" s="29"/>
      <c r="D328" s="30" t="s">
        <v>353</v>
      </c>
      <c r="E328" s="30"/>
      <c r="F328" s="30"/>
      <c r="G328" s="30"/>
      <c r="H328" s="30"/>
      <c r="I328" s="30"/>
      <c r="J328" s="30"/>
      <c r="K328" s="30"/>
      <c r="L328" s="30"/>
      <c r="M328" s="30"/>
      <c r="N328" s="30" t="s">
        <v>354</v>
      </c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46">
        <v>0</v>
      </c>
      <c r="AB328" s="46"/>
      <c r="AC328" s="46"/>
      <c r="AD328" s="46"/>
      <c r="AE328" s="47">
        <v>1</v>
      </c>
      <c r="AF328" s="47"/>
      <c r="AG328" s="13" t="s">
        <v>74</v>
      </c>
      <c r="AH328" s="17">
        <f t="shared" si="8"/>
        <v>0</v>
      </c>
    </row>
    <row r="329" spans="2:34" ht="11.45" customHeight="1">
      <c r="B329" s="29">
        <v>9</v>
      </c>
      <c r="C329" s="29"/>
      <c r="D329" s="30" t="s">
        <v>355</v>
      </c>
      <c r="E329" s="30"/>
      <c r="F329" s="30"/>
      <c r="G329" s="30"/>
      <c r="H329" s="30"/>
      <c r="I329" s="30"/>
      <c r="J329" s="30"/>
      <c r="K329" s="30"/>
      <c r="L329" s="30"/>
      <c r="M329" s="30"/>
      <c r="N329" s="30" t="s">
        <v>356</v>
      </c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46">
        <v>0</v>
      </c>
      <c r="AB329" s="46"/>
      <c r="AC329" s="46"/>
      <c r="AD329" s="46"/>
      <c r="AE329" s="47">
        <v>1</v>
      </c>
      <c r="AF329" s="47"/>
      <c r="AG329" s="13" t="s">
        <v>74</v>
      </c>
      <c r="AH329" s="17">
        <f t="shared" si="8"/>
        <v>0</v>
      </c>
    </row>
    <row r="330" spans="2:34" ht="11.25" customHeight="1"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48" t="s">
        <v>359</v>
      </c>
      <c r="AD330" s="48"/>
      <c r="AE330" s="48"/>
      <c r="AF330" s="48"/>
      <c r="AG330" s="48"/>
      <c r="AH330" s="20">
        <f>SUM(AH321:AH329)</f>
        <v>0</v>
      </c>
    </row>
    <row r="331" ht="2.85" customHeight="1"/>
    <row r="332" spans="2:34" ht="11.25" customHeight="1">
      <c r="B332" s="35" t="s">
        <v>206</v>
      </c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</row>
    <row r="333" ht="1.5" customHeight="1"/>
    <row r="334" spans="3:24" ht="11.25" customHeight="1">
      <c r="C334" s="29" t="s">
        <v>57</v>
      </c>
      <c r="D334" s="29"/>
      <c r="F334" s="47">
        <f>SUM(AH330)</f>
        <v>0</v>
      </c>
      <c r="G334" s="29"/>
      <c r="H334" s="29"/>
      <c r="I334" s="29"/>
      <c r="J334" s="29"/>
      <c r="K334" s="30" t="s">
        <v>58</v>
      </c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</row>
    <row r="335" ht="1.5" customHeight="1"/>
    <row r="336" spans="2:34" ht="11.25" customHeight="1">
      <c r="B336" s="35" t="s">
        <v>357</v>
      </c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</row>
    <row r="337" ht="1.5" customHeight="1"/>
    <row r="338" spans="3:25" ht="11.25" customHeight="1">
      <c r="C338" s="29" t="s">
        <v>57</v>
      </c>
      <c r="D338" s="29"/>
      <c r="F338" s="44">
        <f>SUM(F211+F236+F251+F314+F334)</f>
        <v>0</v>
      </c>
      <c r="G338" s="29"/>
      <c r="H338" s="29"/>
      <c r="I338" s="29"/>
      <c r="J338" s="29"/>
      <c r="K338" s="29"/>
      <c r="L338" s="30" t="s">
        <v>58</v>
      </c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</row>
    <row r="339" ht="9.95" customHeight="1"/>
    <row r="340" spans="2:17" ht="11.45" customHeight="1">
      <c r="B340" s="27"/>
      <c r="C340" s="27"/>
      <c r="D340" s="27"/>
      <c r="E340" s="27"/>
      <c r="F340" s="27"/>
      <c r="G340" s="27"/>
      <c r="H340" s="28" t="s">
        <v>10</v>
      </c>
      <c r="I340" s="28"/>
      <c r="J340" s="28"/>
      <c r="K340" s="28"/>
      <c r="L340" s="28"/>
      <c r="M340" s="28"/>
      <c r="N340" s="28"/>
      <c r="O340" s="28"/>
      <c r="P340" s="28"/>
      <c r="Q340" s="28"/>
    </row>
    <row r="341" spans="2:17" ht="11.25" customHeight="1">
      <c r="B341" s="28" t="s">
        <v>11</v>
      </c>
      <c r="C341" s="28"/>
      <c r="D341" s="28"/>
      <c r="E341" s="28"/>
      <c r="F341" s="28"/>
      <c r="G341" s="28"/>
      <c r="H341" s="25">
        <f>SUM(F338)</f>
        <v>0</v>
      </c>
      <c r="I341" s="25"/>
      <c r="J341" s="25"/>
      <c r="K341" s="25"/>
      <c r="L341" s="25"/>
      <c r="M341" s="25"/>
      <c r="N341" s="25"/>
      <c r="O341" s="25"/>
      <c r="P341" s="25"/>
      <c r="Q341" s="25"/>
    </row>
    <row r="342" ht="12.75" hidden="1"/>
    <row r="343" ht="3" customHeight="1"/>
    <row r="344" spans="2:17" ht="11.25" customHeight="1">
      <c r="B344" s="24" t="s">
        <v>42</v>
      </c>
      <c r="C344" s="24"/>
      <c r="D344" s="24"/>
      <c r="E344" s="24"/>
      <c r="F344" s="24"/>
      <c r="G344" s="24"/>
      <c r="H344" s="45">
        <f>SUM(H341)</f>
        <v>0</v>
      </c>
      <c r="I344" s="45"/>
      <c r="J344" s="45"/>
      <c r="K344" s="45"/>
      <c r="L344" s="45"/>
      <c r="M344" s="45"/>
      <c r="N344" s="45"/>
      <c r="O344" s="45"/>
      <c r="P344" s="45"/>
      <c r="Q344" s="45"/>
    </row>
    <row r="345" ht="12.75" hidden="1"/>
    <row r="348" spans="6:26" ht="12.75">
      <c r="F348" s="23"/>
      <c r="G348" s="23"/>
      <c r="H348" s="23"/>
      <c r="I348" s="23"/>
      <c r="J348" s="23"/>
      <c r="K348" s="23"/>
      <c r="L348" s="23"/>
      <c r="M348" s="23"/>
      <c r="N348" s="23"/>
      <c r="P348" s="43" t="s">
        <v>360</v>
      </c>
      <c r="Q348" s="43"/>
      <c r="R348" s="43"/>
      <c r="S348" s="43"/>
      <c r="T348" s="43"/>
      <c r="U348" s="43"/>
      <c r="V348" s="43"/>
      <c r="W348" s="43"/>
      <c r="X348" s="43"/>
      <c r="Y348" s="43"/>
      <c r="Z348" s="43"/>
    </row>
  </sheetData>
  <sheetProtection algorithmName="SHA-512" hashValue="2A6C3s4aRVU9JYfw6cMAKYmOWBNCLMBe3JDAuIDnoKF2cb3KQMN0MrdDcPDPyoGjo3ZqrEjrCTLzZeHJ7mVmrw==" saltValue="y7l150UFIt/ALv5Hld2xdA==" spinCount="100000" sheet="1" objects="1" scenarios="1"/>
  <mergeCells count="932">
    <mergeCell ref="AF1:AI2"/>
    <mergeCell ref="A7:AJ7"/>
    <mergeCell ref="B10:AH10"/>
    <mergeCell ref="B12:C12"/>
    <mergeCell ref="D12:M12"/>
    <mergeCell ref="N12:Z12"/>
    <mergeCell ref="AA12:AD12"/>
    <mergeCell ref="AE12:AF12"/>
    <mergeCell ref="B13:C13"/>
    <mergeCell ref="D13:M13"/>
    <mergeCell ref="N13:Z13"/>
    <mergeCell ref="AA13:AD13"/>
    <mergeCell ref="AE13:AF13"/>
    <mergeCell ref="B14:C14"/>
    <mergeCell ref="D14:M14"/>
    <mergeCell ref="N14:Z14"/>
    <mergeCell ref="AA14:AD14"/>
    <mergeCell ref="AE14:AF14"/>
    <mergeCell ref="B17:AH17"/>
    <mergeCell ref="C19:D19"/>
    <mergeCell ref="F19:I19"/>
    <mergeCell ref="J19:W19"/>
    <mergeCell ref="AF15:AG15"/>
    <mergeCell ref="B21:G21"/>
    <mergeCell ref="H21:Q21"/>
    <mergeCell ref="B22:G22"/>
    <mergeCell ref="H22:Q22"/>
    <mergeCell ref="B25:G25"/>
    <mergeCell ref="H25:Q25"/>
    <mergeCell ref="B29:AH29"/>
    <mergeCell ref="B31:C31"/>
    <mergeCell ref="D31:M31"/>
    <mergeCell ref="N31:Z31"/>
    <mergeCell ref="AA31:AD31"/>
    <mergeCell ref="AE31:AF31"/>
    <mergeCell ref="B32:C32"/>
    <mergeCell ref="D32:M32"/>
    <mergeCell ref="N32:Z32"/>
    <mergeCell ref="AA32:AD32"/>
    <mergeCell ref="AE32:AF32"/>
    <mergeCell ref="B33:C33"/>
    <mergeCell ref="D33:M33"/>
    <mergeCell ref="N33:Z33"/>
    <mergeCell ref="AA33:AD33"/>
    <mergeCell ref="AE33:AF33"/>
    <mergeCell ref="B34:C34"/>
    <mergeCell ref="D34:M34"/>
    <mergeCell ref="N34:Z34"/>
    <mergeCell ref="AA34:AD34"/>
    <mergeCell ref="AE34:AF34"/>
    <mergeCell ref="B35:C35"/>
    <mergeCell ref="D35:M35"/>
    <mergeCell ref="N35:Z35"/>
    <mergeCell ref="AA35:AD35"/>
    <mergeCell ref="AE35:AF35"/>
    <mergeCell ref="B36:C36"/>
    <mergeCell ref="D36:M36"/>
    <mergeCell ref="N36:Z36"/>
    <mergeCell ref="AA36:AD36"/>
    <mergeCell ref="AE36:AF36"/>
    <mergeCell ref="B39:AH39"/>
    <mergeCell ref="C41:D41"/>
    <mergeCell ref="F41:I41"/>
    <mergeCell ref="J41:W41"/>
    <mergeCell ref="AF37:AG37"/>
    <mergeCell ref="B43:G43"/>
    <mergeCell ref="H43:Q43"/>
    <mergeCell ref="B44:G44"/>
    <mergeCell ref="H44:Q44"/>
    <mergeCell ref="B47:G47"/>
    <mergeCell ref="H47:Q47"/>
    <mergeCell ref="B51:AH51"/>
    <mergeCell ref="B53:C53"/>
    <mergeCell ref="D53:M53"/>
    <mergeCell ref="N53:Z53"/>
    <mergeCell ref="AA53:AD53"/>
    <mergeCell ref="AE53:AF53"/>
    <mergeCell ref="B54:C54"/>
    <mergeCell ref="D54:M54"/>
    <mergeCell ref="N54:Z54"/>
    <mergeCell ref="AA54:AD54"/>
    <mergeCell ref="AE54:AF54"/>
    <mergeCell ref="B55:C55"/>
    <mergeCell ref="D55:M55"/>
    <mergeCell ref="N55:Z55"/>
    <mergeCell ref="AA55:AD55"/>
    <mergeCell ref="AE55:AF55"/>
    <mergeCell ref="B56:C56"/>
    <mergeCell ref="D56:M56"/>
    <mergeCell ref="N56:Z56"/>
    <mergeCell ref="AA56:AD56"/>
    <mergeCell ref="AE56:AF56"/>
    <mergeCell ref="B57:C57"/>
    <mergeCell ref="D57:M57"/>
    <mergeCell ref="N57:Z57"/>
    <mergeCell ref="AA57:AD57"/>
    <mergeCell ref="AE57:AF57"/>
    <mergeCell ref="B58:C58"/>
    <mergeCell ref="D58:M58"/>
    <mergeCell ref="N58:Z58"/>
    <mergeCell ref="AA58:AD58"/>
    <mergeCell ref="AE58:AF58"/>
    <mergeCell ref="B59:C59"/>
    <mergeCell ref="D59:M59"/>
    <mergeCell ref="N59:Z59"/>
    <mergeCell ref="AA59:AD59"/>
    <mergeCell ref="AE59:AF59"/>
    <mergeCell ref="B60:C60"/>
    <mergeCell ref="D60:M60"/>
    <mergeCell ref="N60:Z60"/>
    <mergeCell ref="AA60:AD60"/>
    <mergeCell ref="AE60:AF60"/>
    <mergeCell ref="B61:C61"/>
    <mergeCell ref="D61:M61"/>
    <mergeCell ref="N61:Z61"/>
    <mergeCell ref="AA61:AD61"/>
    <mergeCell ref="AE61:AF61"/>
    <mergeCell ref="B62:C62"/>
    <mergeCell ref="D62:M62"/>
    <mergeCell ref="N62:Z62"/>
    <mergeCell ref="AA62:AD62"/>
    <mergeCell ref="AE62:AF62"/>
    <mergeCell ref="B63:C63"/>
    <mergeCell ref="D63:M63"/>
    <mergeCell ref="N63:Z63"/>
    <mergeCell ref="AA63:AD63"/>
    <mergeCell ref="AE63:AF63"/>
    <mergeCell ref="B64:C64"/>
    <mergeCell ref="D64:M64"/>
    <mergeCell ref="N64:Z64"/>
    <mergeCell ref="AA64:AD64"/>
    <mergeCell ref="AE64:AF64"/>
    <mergeCell ref="B65:C65"/>
    <mergeCell ref="D65:M65"/>
    <mergeCell ref="N65:Z65"/>
    <mergeCell ref="AA65:AD65"/>
    <mergeCell ref="AE65:AF65"/>
    <mergeCell ref="B66:C66"/>
    <mergeCell ref="D66:M66"/>
    <mergeCell ref="N66:Z66"/>
    <mergeCell ref="AA66:AD66"/>
    <mergeCell ref="AE66:AF66"/>
    <mergeCell ref="B70:AH70"/>
    <mergeCell ref="C72:D72"/>
    <mergeCell ref="F72:I72"/>
    <mergeCell ref="J72:W72"/>
    <mergeCell ref="AF67:AG67"/>
    <mergeCell ref="B74:G74"/>
    <mergeCell ref="H74:Q74"/>
    <mergeCell ref="B75:G75"/>
    <mergeCell ref="H75:Q75"/>
    <mergeCell ref="B78:G78"/>
    <mergeCell ref="H78:Q78"/>
    <mergeCell ref="B82:AH82"/>
    <mergeCell ref="B84:C84"/>
    <mergeCell ref="D84:M84"/>
    <mergeCell ref="N84:Z84"/>
    <mergeCell ref="AA84:AD84"/>
    <mergeCell ref="AE84:AF84"/>
    <mergeCell ref="AF87:AG87"/>
    <mergeCell ref="B85:C85"/>
    <mergeCell ref="D85:M85"/>
    <mergeCell ref="N85:Z85"/>
    <mergeCell ref="AA85:AD85"/>
    <mergeCell ref="AE85:AF85"/>
    <mergeCell ref="B86:C86"/>
    <mergeCell ref="D86:M86"/>
    <mergeCell ref="N86:Z86"/>
    <mergeCell ref="AA86:AD86"/>
    <mergeCell ref="AE86:AF86"/>
    <mergeCell ref="B89:AH89"/>
    <mergeCell ref="C91:D91"/>
    <mergeCell ref="G91:V91"/>
    <mergeCell ref="B93:G93"/>
    <mergeCell ref="H93:Q93"/>
    <mergeCell ref="B94:G94"/>
    <mergeCell ref="H94:Q94"/>
    <mergeCell ref="B97:G97"/>
    <mergeCell ref="H97:Q97"/>
    <mergeCell ref="B101:AH101"/>
    <mergeCell ref="B103:C103"/>
    <mergeCell ref="D103:M103"/>
    <mergeCell ref="N103:Z103"/>
    <mergeCell ref="AA103:AD103"/>
    <mergeCell ref="AE103:AF103"/>
    <mergeCell ref="B104:C104"/>
    <mergeCell ref="D104:M104"/>
    <mergeCell ref="N104:Z104"/>
    <mergeCell ref="AA104:AD104"/>
    <mergeCell ref="AE104:AF104"/>
    <mergeCell ref="B105:C105"/>
    <mergeCell ref="D105:M105"/>
    <mergeCell ref="N105:Z105"/>
    <mergeCell ref="AA105:AD105"/>
    <mergeCell ref="AE105:AF105"/>
    <mergeCell ref="B106:C106"/>
    <mergeCell ref="D106:M106"/>
    <mergeCell ref="N106:Z106"/>
    <mergeCell ref="AA106:AD106"/>
    <mergeCell ref="AE106:AF106"/>
    <mergeCell ref="B107:C107"/>
    <mergeCell ref="D107:M107"/>
    <mergeCell ref="N107:Z107"/>
    <mergeCell ref="AA107:AD107"/>
    <mergeCell ref="AE107:AF107"/>
    <mergeCell ref="B108:C108"/>
    <mergeCell ref="D108:M108"/>
    <mergeCell ref="N108:Z108"/>
    <mergeCell ref="AA108:AD108"/>
    <mergeCell ref="AE108:AF108"/>
    <mergeCell ref="B109:C109"/>
    <mergeCell ref="D109:M109"/>
    <mergeCell ref="N109:Z109"/>
    <mergeCell ref="AA109:AD109"/>
    <mergeCell ref="AE109:AF109"/>
    <mergeCell ref="B110:C110"/>
    <mergeCell ref="D110:M110"/>
    <mergeCell ref="N110:Z110"/>
    <mergeCell ref="AA110:AD110"/>
    <mergeCell ref="AE110:AF110"/>
    <mergeCell ref="B111:C111"/>
    <mergeCell ref="D111:M111"/>
    <mergeCell ref="N111:Z111"/>
    <mergeCell ref="AA111:AD111"/>
    <mergeCell ref="AE111:AF111"/>
    <mergeCell ref="B112:C112"/>
    <mergeCell ref="D112:M112"/>
    <mergeCell ref="N112:Z112"/>
    <mergeCell ref="AA112:AD112"/>
    <mergeCell ref="AE112:AF112"/>
    <mergeCell ref="B113:C113"/>
    <mergeCell ref="D113:M113"/>
    <mergeCell ref="N113:Z113"/>
    <mergeCell ref="AA113:AD113"/>
    <mergeCell ref="AE113:AF113"/>
    <mergeCell ref="B114:C114"/>
    <mergeCell ref="D114:M114"/>
    <mergeCell ref="N114:Z114"/>
    <mergeCell ref="AA114:AD114"/>
    <mergeCell ref="AE114:AF114"/>
    <mergeCell ref="B115:C115"/>
    <mergeCell ref="D115:M115"/>
    <mergeCell ref="N115:Z115"/>
    <mergeCell ref="AA115:AD115"/>
    <mergeCell ref="AE115:AF115"/>
    <mergeCell ref="B116:C116"/>
    <mergeCell ref="D116:M116"/>
    <mergeCell ref="N116:Z116"/>
    <mergeCell ref="AA116:AD116"/>
    <mergeCell ref="AE116:AF116"/>
    <mergeCell ref="B117:C117"/>
    <mergeCell ref="D117:M117"/>
    <mergeCell ref="N117:Z117"/>
    <mergeCell ref="AA117:AD117"/>
    <mergeCell ref="AE117:AF117"/>
    <mergeCell ref="B118:C118"/>
    <mergeCell ref="D118:M118"/>
    <mergeCell ref="N118:Z118"/>
    <mergeCell ref="AA118:AD118"/>
    <mergeCell ref="AE118:AF118"/>
    <mergeCell ref="B119:C119"/>
    <mergeCell ref="D119:M119"/>
    <mergeCell ref="N119:Z119"/>
    <mergeCell ref="AA119:AD119"/>
    <mergeCell ref="AE119:AF119"/>
    <mergeCell ref="B120:C120"/>
    <mergeCell ref="D120:M120"/>
    <mergeCell ref="N120:Z120"/>
    <mergeCell ref="AA120:AD120"/>
    <mergeCell ref="AE120:AF120"/>
    <mergeCell ref="B121:C121"/>
    <mergeCell ref="D121:M121"/>
    <mergeCell ref="N121:Z121"/>
    <mergeCell ref="AA121:AD121"/>
    <mergeCell ref="AE121:AF121"/>
    <mergeCell ref="B122:C122"/>
    <mergeCell ref="D122:M122"/>
    <mergeCell ref="N122:Z122"/>
    <mergeCell ref="AA122:AD122"/>
    <mergeCell ref="AE122:AF122"/>
    <mergeCell ref="B123:C123"/>
    <mergeCell ref="D123:M123"/>
    <mergeCell ref="N123:Z123"/>
    <mergeCell ref="AA123:AD123"/>
    <mergeCell ref="AE123:AF123"/>
    <mergeCell ref="B124:C124"/>
    <mergeCell ref="D124:M124"/>
    <mergeCell ref="N124:Z124"/>
    <mergeCell ref="AA124:AD124"/>
    <mergeCell ref="AE124:AF124"/>
    <mergeCell ref="B125:C125"/>
    <mergeCell ref="D125:M125"/>
    <mergeCell ref="N125:Z125"/>
    <mergeCell ref="AA125:AD125"/>
    <mergeCell ref="AE125:AF125"/>
    <mergeCell ref="B126:C126"/>
    <mergeCell ref="D126:M126"/>
    <mergeCell ref="N126:Z126"/>
    <mergeCell ref="AA126:AD126"/>
    <mergeCell ref="AE126:AF126"/>
    <mergeCell ref="B127:C127"/>
    <mergeCell ref="D127:M127"/>
    <mergeCell ref="N127:Z127"/>
    <mergeCell ref="AA127:AD127"/>
    <mergeCell ref="AE127:AF127"/>
    <mergeCell ref="B128:C128"/>
    <mergeCell ref="D128:M128"/>
    <mergeCell ref="N128:Z128"/>
    <mergeCell ref="AA128:AD128"/>
    <mergeCell ref="AE128:AF128"/>
    <mergeCell ref="B129:C129"/>
    <mergeCell ref="D129:M129"/>
    <mergeCell ref="N129:Z129"/>
    <mergeCell ref="AA129:AD129"/>
    <mergeCell ref="AE129:AF129"/>
    <mergeCell ref="B130:C130"/>
    <mergeCell ref="D130:M130"/>
    <mergeCell ref="N130:Z130"/>
    <mergeCell ref="AA130:AD130"/>
    <mergeCell ref="AE130:AF130"/>
    <mergeCell ref="B131:C131"/>
    <mergeCell ref="D131:M131"/>
    <mergeCell ref="N131:Z131"/>
    <mergeCell ref="AA131:AD131"/>
    <mergeCell ref="AE131:AF131"/>
    <mergeCell ref="B132:C132"/>
    <mergeCell ref="D132:M132"/>
    <mergeCell ref="N132:Z132"/>
    <mergeCell ref="AA132:AD132"/>
    <mergeCell ref="AE132:AF132"/>
    <mergeCell ref="B133:C133"/>
    <mergeCell ref="D133:M133"/>
    <mergeCell ref="N133:Z133"/>
    <mergeCell ref="AA133:AD133"/>
    <mergeCell ref="AE133:AF133"/>
    <mergeCell ref="B134:C134"/>
    <mergeCell ref="D134:M134"/>
    <mergeCell ref="N134:Z134"/>
    <mergeCell ref="AA134:AD134"/>
    <mergeCell ref="AE134:AF134"/>
    <mergeCell ref="B135:C135"/>
    <mergeCell ref="D135:M135"/>
    <mergeCell ref="N135:Z135"/>
    <mergeCell ref="AA135:AD135"/>
    <mergeCell ref="AE135:AF135"/>
    <mergeCell ref="B136:C136"/>
    <mergeCell ref="D136:M136"/>
    <mergeCell ref="N136:Z136"/>
    <mergeCell ref="AA136:AD136"/>
    <mergeCell ref="AE136:AF136"/>
    <mergeCell ref="B137:C137"/>
    <mergeCell ref="D137:M137"/>
    <mergeCell ref="N137:Z137"/>
    <mergeCell ref="AA137:AD137"/>
    <mergeCell ref="AE137:AF137"/>
    <mergeCell ref="B138:C138"/>
    <mergeCell ref="D138:M138"/>
    <mergeCell ref="N138:Z138"/>
    <mergeCell ref="AA138:AD138"/>
    <mergeCell ref="AE138:AF138"/>
    <mergeCell ref="B139:C139"/>
    <mergeCell ref="D139:M139"/>
    <mergeCell ref="N139:Z139"/>
    <mergeCell ref="AA139:AD139"/>
    <mergeCell ref="AE139:AF139"/>
    <mergeCell ref="B140:C140"/>
    <mergeCell ref="D140:M140"/>
    <mergeCell ref="N140:Z140"/>
    <mergeCell ref="AA140:AD140"/>
    <mergeCell ref="AE140:AF140"/>
    <mergeCell ref="B141:C141"/>
    <mergeCell ref="D141:M141"/>
    <mergeCell ref="N141:Z141"/>
    <mergeCell ref="AA141:AD141"/>
    <mergeCell ref="AE141:AF141"/>
    <mergeCell ref="B145:AH145"/>
    <mergeCell ref="C147:D147"/>
    <mergeCell ref="F147:J147"/>
    <mergeCell ref="K147:X147"/>
    <mergeCell ref="AF142:AG142"/>
    <mergeCell ref="B149:G149"/>
    <mergeCell ref="H149:Q149"/>
    <mergeCell ref="B150:G150"/>
    <mergeCell ref="H150:Q150"/>
    <mergeCell ref="B153:G153"/>
    <mergeCell ref="H153:Q153"/>
    <mergeCell ref="B157:AH157"/>
    <mergeCell ref="B159:C159"/>
    <mergeCell ref="D159:M159"/>
    <mergeCell ref="N159:Z159"/>
    <mergeCell ref="AA159:AD159"/>
    <mergeCell ref="AE159:AF159"/>
    <mergeCell ref="B160:C160"/>
    <mergeCell ref="D160:M160"/>
    <mergeCell ref="N160:Z160"/>
    <mergeCell ref="AA160:AD160"/>
    <mergeCell ref="AE160:AF160"/>
    <mergeCell ref="B163:AH163"/>
    <mergeCell ref="C165:D165"/>
    <mergeCell ref="F165:I165"/>
    <mergeCell ref="J165:W165"/>
    <mergeCell ref="AF161:AG161"/>
    <mergeCell ref="B167:G167"/>
    <mergeCell ref="H167:Q167"/>
    <mergeCell ref="B168:G168"/>
    <mergeCell ref="H168:Q168"/>
    <mergeCell ref="B171:G171"/>
    <mergeCell ref="H171:Q171"/>
    <mergeCell ref="B175:AH175"/>
    <mergeCell ref="B177:C177"/>
    <mergeCell ref="D177:M177"/>
    <mergeCell ref="N177:Z177"/>
    <mergeCell ref="AA177:AD177"/>
    <mergeCell ref="AE177:AF177"/>
    <mergeCell ref="B178:C178"/>
    <mergeCell ref="D178:M178"/>
    <mergeCell ref="N178:Z178"/>
    <mergeCell ref="AA178:AD178"/>
    <mergeCell ref="AE178:AF178"/>
    <mergeCell ref="B181:AH181"/>
    <mergeCell ref="C183:D183"/>
    <mergeCell ref="F183:I183"/>
    <mergeCell ref="J183:W183"/>
    <mergeCell ref="AF179:AG179"/>
    <mergeCell ref="B185:G185"/>
    <mergeCell ref="H185:Q185"/>
    <mergeCell ref="B186:G186"/>
    <mergeCell ref="H186:Q186"/>
    <mergeCell ref="B189:G189"/>
    <mergeCell ref="H189:Q189"/>
    <mergeCell ref="B192:AH192"/>
    <mergeCell ref="B196:N196"/>
    <mergeCell ref="B198:C198"/>
    <mergeCell ref="D198:M198"/>
    <mergeCell ref="N198:Z198"/>
    <mergeCell ref="AA198:AD198"/>
    <mergeCell ref="AE198:AF198"/>
    <mergeCell ref="B199:C199"/>
    <mergeCell ref="D199:M199"/>
    <mergeCell ref="N199:Z199"/>
    <mergeCell ref="AA199:AD199"/>
    <mergeCell ref="AE199:AF199"/>
    <mergeCell ref="B200:C200"/>
    <mergeCell ref="D200:M200"/>
    <mergeCell ref="N200:Z200"/>
    <mergeCell ref="AA200:AD200"/>
    <mergeCell ref="AE200:AF200"/>
    <mergeCell ref="B201:C201"/>
    <mergeCell ref="D201:M201"/>
    <mergeCell ref="N201:Z201"/>
    <mergeCell ref="AA201:AD201"/>
    <mergeCell ref="AE201:AF201"/>
    <mergeCell ref="B202:C202"/>
    <mergeCell ref="D202:M202"/>
    <mergeCell ref="N202:Z202"/>
    <mergeCell ref="AA202:AD202"/>
    <mergeCell ref="AE202:AF202"/>
    <mergeCell ref="B203:C203"/>
    <mergeCell ref="D203:M203"/>
    <mergeCell ref="N203:Z203"/>
    <mergeCell ref="AA203:AD203"/>
    <mergeCell ref="AE203:AF203"/>
    <mergeCell ref="B204:C204"/>
    <mergeCell ref="D204:M204"/>
    <mergeCell ref="N204:Z204"/>
    <mergeCell ref="AA204:AD204"/>
    <mergeCell ref="AE204:AF204"/>
    <mergeCell ref="B205:C205"/>
    <mergeCell ref="D205:M205"/>
    <mergeCell ref="N205:Z205"/>
    <mergeCell ref="AA205:AD205"/>
    <mergeCell ref="AE205:AF205"/>
    <mergeCell ref="B209:AH209"/>
    <mergeCell ref="C211:D211"/>
    <mergeCell ref="F211:J211"/>
    <mergeCell ref="K211:X211"/>
    <mergeCell ref="AC206:AG206"/>
    <mergeCell ref="B215:L215"/>
    <mergeCell ref="B217:C217"/>
    <mergeCell ref="D217:M217"/>
    <mergeCell ref="N217:Z217"/>
    <mergeCell ref="AA217:AD217"/>
    <mergeCell ref="AE217:AF217"/>
    <mergeCell ref="B218:C218"/>
    <mergeCell ref="D218:M218"/>
    <mergeCell ref="N218:Z218"/>
    <mergeCell ref="AA218:AD218"/>
    <mergeCell ref="AE218:AF218"/>
    <mergeCell ref="B219:C219"/>
    <mergeCell ref="D219:M219"/>
    <mergeCell ref="N219:Z219"/>
    <mergeCell ref="AA219:AD219"/>
    <mergeCell ref="AE219:AF219"/>
    <mergeCell ref="B220:C220"/>
    <mergeCell ref="D220:M220"/>
    <mergeCell ref="N220:Z220"/>
    <mergeCell ref="AA220:AD220"/>
    <mergeCell ref="AE220:AF220"/>
    <mergeCell ref="B221:C221"/>
    <mergeCell ref="D221:M221"/>
    <mergeCell ref="N221:Z221"/>
    <mergeCell ref="AA221:AD221"/>
    <mergeCell ref="AE221:AF221"/>
    <mergeCell ref="B222:C222"/>
    <mergeCell ref="D222:M222"/>
    <mergeCell ref="N222:Z222"/>
    <mergeCell ref="AA222:AD222"/>
    <mergeCell ref="AE222:AF222"/>
    <mergeCell ref="B223:C223"/>
    <mergeCell ref="D223:M223"/>
    <mergeCell ref="N223:Z223"/>
    <mergeCell ref="AA223:AD223"/>
    <mergeCell ref="AE223:AF223"/>
    <mergeCell ref="B224:C224"/>
    <mergeCell ref="D224:M224"/>
    <mergeCell ref="N224:Z224"/>
    <mergeCell ref="AA224:AD224"/>
    <mergeCell ref="AE224:AF224"/>
    <mergeCell ref="B225:C225"/>
    <mergeCell ref="D225:M225"/>
    <mergeCell ref="N225:Z225"/>
    <mergeCell ref="AA225:AD225"/>
    <mergeCell ref="AE225:AF225"/>
    <mergeCell ref="B226:C226"/>
    <mergeCell ref="D226:M226"/>
    <mergeCell ref="N226:Z226"/>
    <mergeCell ref="AA226:AD226"/>
    <mergeCell ref="AE226:AF226"/>
    <mergeCell ref="B227:C227"/>
    <mergeCell ref="D227:M227"/>
    <mergeCell ref="N227:Z227"/>
    <mergeCell ref="AA227:AD227"/>
    <mergeCell ref="AE227:AF227"/>
    <mergeCell ref="B228:C228"/>
    <mergeCell ref="D228:M228"/>
    <mergeCell ref="N228:Z228"/>
    <mergeCell ref="AA228:AD228"/>
    <mergeCell ref="AE228:AF228"/>
    <mergeCell ref="AC231:AG231"/>
    <mergeCell ref="B229:C229"/>
    <mergeCell ref="D229:M229"/>
    <mergeCell ref="N229:Z229"/>
    <mergeCell ref="AA229:AD229"/>
    <mergeCell ref="AE229:AF229"/>
    <mergeCell ref="B230:C230"/>
    <mergeCell ref="D230:M230"/>
    <mergeCell ref="N230:Z230"/>
    <mergeCell ref="AA230:AD230"/>
    <mergeCell ref="AE230:AF230"/>
    <mergeCell ref="B234:AH234"/>
    <mergeCell ref="C236:D236"/>
    <mergeCell ref="F236:J236"/>
    <mergeCell ref="K236:X236"/>
    <mergeCell ref="B239:H239"/>
    <mergeCell ref="B241:C241"/>
    <mergeCell ref="D241:M241"/>
    <mergeCell ref="N241:Z241"/>
    <mergeCell ref="AA241:AD241"/>
    <mergeCell ref="AE241:AF241"/>
    <mergeCell ref="B242:C242"/>
    <mergeCell ref="D242:M242"/>
    <mergeCell ref="N242:Z242"/>
    <mergeCell ref="AA242:AD242"/>
    <mergeCell ref="AE242:AF242"/>
    <mergeCell ref="B243:C243"/>
    <mergeCell ref="D243:M243"/>
    <mergeCell ref="N243:Z243"/>
    <mergeCell ref="AA243:AD243"/>
    <mergeCell ref="AE243:AF243"/>
    <mergeCell ref="B244:C244"/>
    <mergeCell ref="D244:M244"/>
    <mergeCell ref="N244:Z244"/>
    <mergeCell ref="AA244:AD244"/>
    <mergeCell ref="AE244:AF244"/>
    <mergeCell ref="B245:C245"/>
    <mergeCell ref="D245:M245"/>
    <mergeCell ref="N245:Z245"/>
    <mergeCell ref="AA245:AD245"/>
    <mergeCell ref="AE245:AF245"/>
    <mergeCell ref="B246:C246"/>
    <mergeCell ref="D246:M246"/>
    <mergeCell ref="N246:Z246"/>
    <mergeCell ref="AA246:AD246"/>
    <mergeCell ref="AE246:AF246"/>
    <mergeCell ref="B249:AH249"/>
    <mergeCell ref="C251:D251"/>
    <mergeCell ref="F251:I251"/>
    <mergeCell ref="J251:W251"/>
    <mergeCell ref="AC247:AG247"/>
    <mergeCell ref="B255:O255"/>
    <mergeCell ref="B256:C256"/>
    <mergeCell ref="D256:M256"/>
    <mergeCell ref="N256:Z256"/>
    <mergeCell ref="AA256:AD256"/>
    <mergeCell ref="AE256:AF256"/>
    <mergeCell ref="B257:C257"/>
    <mergeCell ref="D257:M257"/>
    <mergeCell ref="N257:Z257"/>
    <mergeCell ref="AA257:AD257"/>
    <mergeCell ref="AE257:AF257"/>
    <mergeCell ref="B258:C258"/>
    <mergeCell ref="D258:M258"/>
    <mergeCell ref="N258:Z258"/>
    <mergeCell ref="AA258:AD258"/>
    <mergeCell ref="AE258:AF258"/>
    <mergeCell ref="B259:C259"/>
    <mergeCell ref="D259:M259"/>
    <mergeCell ref="N259:Z259"/>
    <mergeCell ref="AA259:AD259"/>
    <mergeCell ref="AE259:AF259"/>
    <mergeCell ref="B260:C260"/>
    <mergeCell ref="D260:M260"/>
    <mergeCell ref="N260:Z260"/>
    <mergeCell ref="AA260:AD260"/>
    <mergeCell ref="AE260:AF260"/>
    <mergeCell ref="B261:C261"/>
    <mergeCell ref="D261:M261"/>
    <mergeCell ref="N261:Z261"/>
    <mergeCell ref="AA261:AD261"/>
    <mergeCell ref="AE261:AF261"/>
    <mergeCell ref="B262:C262"/>
    <mergeCell ref="D262:M262"/>
    <mergeCell ref="N262:Z262"/>
    <mergeCell ref="AA262:AD262"/>
    <mergeCell ref="AE262:AF262"/>
    <mergeCell ref="B263:C263"/>
    <mergeCell ref="D263:M263"/>
    <mergeCell ref="N263:Z263"/>
    <mergeCell ref="AA263:AD263"/>
    <mergeCell ref="AE263:AF263"/>
    <mergeCell ref="B264:C264"/>
    <mergeCell ref="D264:M264"/>
    <mergeCell ref="N264:Z264"/>
    <mergeCell ref="AA264:AD264"/>
    <mergeCell ref="AE264:AF264"/>
    <mergeCell ref="B265:C265"/>
    <mergeCell ref="D265:M265"/>
    <mergeCell ref="N265:Z265"/>
    <mergeCell ref="AA265:AD265"/>
    <mergeCell ref="AE265:AF265"/>
    <mergeCell ref="B266:C266"/>
    <mergeCell ref="D266:M266"/>
    <mergeCell ref="N266:Z266"/>
    <mergeCell ref="AA266:AD266"/>
    <mergeCell ref="AE266:AF266"/>
    <mergeCell ref="B267:C267"/>
    <mergeCell ref="D267:M267"/>
    <mergeCell ref="N267:Z267"/>
    <mergeCell ref="AA267:AD267"/>
    <mergeCell ref="AE267:AF267"/>
    <mergeCell ref="B268:C268"/>
    <mergeCell ref="D268:M268"/>
    <mergeCell ref="N268:Z268"/>
    <mergeCell ref="AA268:AD268"/>
    <mergeCell ref="AE268:AF268"/>
    <mergeCell ref="B269:C269"/>
    <mergeCell ref="D269:M269"/>
    <mergeCell ref="N269:Z269"/>
    <mergeCell ref="AA269:AD269"/>
    <mergeCell ref="AE269:AF269"/>
    <mergeCell ref="B270:C270"/>
    <mergeCell ref="D270:M270"/>
    <mergeCell ref="N270:Z270"/>
    <mergeCell ref="AA270:AD270"/>
    <mergeCell ref="AE270:AF270"/>
    <mergeCell ref="B271:C271"/>
    <mergeCell ref="D271:M271"/>
    <mergeCell ref="N271:Z271"/>
    <mergeCell ref="AA271:AD271"/>
    <mergeCell ref="AE271:AF271"/>
    <mergeCell ref="B272:C272"/>
    <mergeCell ref="D272:M272"/>
    <mergeCell ref="N272:Z272"/>
    <mergeCell ref="AA272:AD272"/>
    <mergeCell ref="AE272:AF272"/>
    <mergeCell ref="B273:C273"/>
    <mergeCell ref="D273:M273"/>
    <mergeCell ref="N273:Z273"/>
    <mergeCell ref="AA273:AD273"/>
    <mergeCell ref="AE273:AF273"/>
    <mergeCell ref="B274:C274"/>
    <mergeCell ref="D274:M274"/>
    <mergeCell ref="N274:Z274"/>
    <mergeCell ref="AA274:AD274"/>
    <mergeCell ref="AE274:AF274"/>
    <mergeCell ref="B275:C275"/>
    <mergeCell ref="D275:M275"/>
    <mergeCell ref="N275:Z275"/>
    <mergeCell ref="AA275:AD275"/>
    <mergeCell ref="AE275:AF275"/>
    <mergeCell ref="B276:C276"/>
    <mergeCell ref="D276:M276"/>
    <mergeCell ref="N276:Z276"/>
    <mergeCell ref="AA276:AD276"/>
    <mergeCell ref="AE276:AF276"/>
    <mergeCell ref="B277:C277"/>
    <mergeCell ref="D277:M277"/>
    <mergeCell ref="N277:Z277"/>
    <mergeCell ref="AA277:AD277"/>
    <mergeCell ref="AE277:AF277"/>
    <mergeCell ref="B278:C278"/>
    <mergeCell ref="D278:M278"/>
    <mergeCell ref="N278:Z278"/>
    <mergeCell ref="AA278:AD278"/>
    <mergeCell ref="AE278:AF278"/>
    <mergeCell ref="B279:C279"/>
    <mergeCell ref="D279:M279"/>
    <mergeCell ref="N279:Z279"/>
    <mergeCell ref="AA279:AD279"/>
    <mergeCell ref="AE279:AF279"/>
    <mergeCell ref="B280:C280"/>
    <mergeCell ref="D280:M280"/>
    <mergeCell ref="N280:Z280"/>
    <mergeCell ref="AA280:AD280"/>
    <mergeCell ref="AE280:AF280"/>
    <mergeCell ref="B281:C281"/>
    <mergeCell ref="D281:M281"/>
    <mergeCell ref="N281:Z281"/>
    <mergeCell ref="AA281:AD281"/>
    <mergeCell ref="AE281:AF281"/>
    <mergeCell ref="B282:C282"/>
    <mergeCell ref="D282:M282"/>
    <mergeCell ref="N282:Z282"/>
    <mergeCell ref="AA282:AD282"/>
    <mergeCell ref="AE282:AF282"/>
    <mergeCell ref="B283:C283"/>
    <mergeCell ref="D283:M283"/>
    <mergeCell ref="N283:Z283"/>
    <mergeCell ref="AA283:AD283"/>
    <mergeCell ref="AE283:AF283"/>
    <mergeCell ref="B284:C284"/>
    <mergeCell ref="D284:M284"/>
    <mergeCell ref="N284:Z284"/>
    <mergeCell ref="AA284:AD284"/>
    <mergeCell ref="AE284:AF284"/>
    <mergeCell ref="B285:C285"/>
    <mergeCell ref="D285:M285"/>
    <mergeCell ref="N285:Z285"/>
    <mergeCell ref="AA285:AD285"/>
    <mergeCell ref="AE285:AF285"/>
    <mergeCell ref="B286:C286"/>
    <mergeCell ref="D286:M286"/>
    <mergeCell ref="N286:Z286"/>
    <mergeCell ref="AA286:AD286"/>
    <mergeCell ref="AE286:AF286"/>
    <mergeCell ref="B287:C287"/>
    <mergeCell ref="D287:M287"/>
    <mergeCell ref="N287:Z287"/>
    <mergeCell ref="AA287:AD287"/>
    <mergeCell ref="AE287:AF287"/>
    <mergeCell ref="B288:C288"/>
    <mergeCell ref="D288:M288"/>
    <mergeCell ref="N288:Z288"/>
    <mergeCell ref="AA288:AD288"/>
    <mergeCell ref="AE288:AF288"/>
    <mergeCell ref="B289:C289"/>
    <mergeCell ref="D289:M289"/>
    <mergeCell ref="N289:Z289"/>
    <mergeCell ref="AA289:AD289"/>
    <mergeCell ref="AE289:AF289"/>
    <mergeCell ref="B290:C290"/>
    <mergeCell ref="D290:M290"/>
    <mergeCell ref="N290:Z290"/>
    <mergeCell ref="AA290:AD290"/>
    <mergeCell ref="AE290:AF290"/>
    <mergeCell ref="B291:C291"/>
    <mergeCell ref="D291:M291"/>
    <mergeCell ref="N291:Z291"/>
    <mergeCell ref="AA291:AD291"/>
    <mergeCell ref="AE291:AF291"/>
    <mergeCell ref="B292:C292"/>
    <mergeCell ref="D292:M292"/>
    <mergeCell ref="N292:Z292"/>
    <mergeCell ref="AA292:AD292"/>
    <mergeCell ref="AE292:AF292"/>
    <mergeCell ref="B293:C293"/>
    <mergeCell ref="D293:M293"/>
    <mergeCell ref="N293:Z293"/>
    <mergeCell ref="AA293:AD293"/>
    <mergeCell ref="AE293:AF293"/>
    <mergeCell ref="B294:C294"/>
    <mergeCell ref="D294:M294"/>
    <mergeCell ref="N294:Z294"/>
    <mergeCell ref="AA294:AD294"/>
    <mergeCell ref="AE294:AF294"/>
    <mergeCell ref="B295:C295"/>
    <mergeCell ref="D295:M295"/>
    <mergeCell ref="N295:Z295"/>
    <mergeCell ref="AA295:AD295"/>
    <mergeCell ref="AE295:AF295"/>
    <mergeCell ref="B296:C296"/>
    <mergeCell ref="D296:M296"/>
    <mergeCell ref="N296:Z296"/>
    <mergeCell ref="AA296:AD296"/>
    <mergeCell ref="AE296:AF296"/>
    <mergeCell ref="B297:C297"/>
    <mergeCell ref="D297:M297"/>
    <mergeCell ref="N297:Z297"/>
    <mergeCell ref="AA297:AD297"/>
    <mergeCell ref="AE297:AF297"/>
    <mergeCell ref="B298:C298"/>
    <mergeCell ref="D298:M298"/>
    <mergeCell ref="N298:Z298"/>
    <mergeCell ref="AA298:AD298"/>
    <mergeCell ref="AE298:AF298"/>
    <mergeCell ref="B299:C299"/>
    <mergeCell ref="D299:M299"/>
    <mergeCell ref="N299:Z299"/>
    <mergeCell ref="AA299:AD299"/>
    <mergeCell ref="AE299:AF299"/>
    <mergeCell ref="B300:C300"/>
    <mergeCell ref="D300:M300"/>
    <mergeCell ref="N300:Z300"/>
    <mergeCell ref="AA300:AD300"/>
    <mergeCell ref="AE300:AF300"/>
    <mergeCell ref="B301:C301"/>
    <mergeCell ref="D301:M301"/>
    <mergeCell ref="N301:Z301"/>
    <mergeCell ref="AA301:AD301"/>
    <mergeCell ref="AE301:AF301"/>
    <mergeCell ref="B302:C302"/>
    <mergeCell ref="D302:M302"/>
    <mergeCell ref="N302:Z302"/>
    <mergeCell ref="AA302:AD302"/>
    <mergeCell ref="AE302:AF302"/>
    <mergeCell ref="B303:C303"/>
    <mergeCell ref="D303:M303"/>
    <mergeCell ref="N303:Z303"/>
    <mergeCell ref="AA303:AD303"/>
    <mergeCell ref="AE303:AF303"/>
    <mergeCell ref="B304:C304"/>
    <mergeCell ref="D304:M304"/>
    <mergeCell ref="N304:Z304"/>
    <mergeCell ref="AA304:AD304"/>
    <mergeCell ref="AE304:AF304"/>
    <mergeCell ref="B305:C305"/>
    <mergeCell ref="D305:M305"/>
    <mergeCell ref="N305:Z305"/>
    <mergeCell ref="AA305:AD305"/>
    <mergeCell ref="AE305:AF305"/>
    <mergeCell ref="B306:C306"/>
    <mergeCell ref="D306:M306"/>
    <mergeCell ref="N306:Z306"/>
    <mergeCell ref="AA306:AD306"/>
    <mergeCell ref="AE306:AF306"/>
    <mergeCell ref="B307:C307"/>
    <mergeCell ref="D307:M307"/>
    <mergeCell ref="N307:Z307"/>
    <mergeCell ref="AA307:AD307"/>
    <mergeCell ref="AE307:AF307"/>
    <mergeCell ref="AC310:AG310"/>
    <mergeCell ref="B308:C308"/>
    <mergeCell ref="D308:M308"/>
    <mergeCell ref="N308:Z308"/>
    <mergeCell ref="AA308:AD308"/>
    <mergeCell ref="AE308:AF308"/>
    <mergeCell ref="B309:C309"/>
    <mergeCell ref="D309:M309"/>
    <mergeCell ref="N309:Z309"/>
    <mergeCell ref="AA309:AD309"/>
    <mergeCell ref="AE309:AF309"/>
    <mergeCell ref="B312:AH312"/>
    <mergeCell ref="C314:D314"/>
    <mergeCell ref="F314:K314"/>
    <mergeCell ref="L314:Y314"/>
    <mergeCell ref="B318:T318"/>
    <mergeCell ref="B320:C320"/>
    <mergeCell ref="D320:M320"/>
    <mergeCell ref="N320:Z320"/>
    <mergeCell ref="AA320:AD320"/>
    <mergeCell ref="AE320:AF320"/>
    <mergeCell ref="B321:C321"/>
    <mergeCell ref="D321:M321"/>
    <mergeCell ref="N321:Z321"/>
    <mergeCell ref="AA321:AD321"/>
    <mergeCell ref="AE321:AF321"/>
    <mergeCell ref="B322:C322"/>
    <mergeCell ref="D322:M322"/>
    <mergeCell ref="N322:Z322"/>
    <mergeCell ref="AA322:AD322"/>
    <mergeCell ref="AE322:AF322"/>
    <mergeCell ref="B323:C323"/>
    <mergeCell ref="D323:M323"/>
    <mergeCell ref="N323:Z323"/>
    <mergeCell ref="AA323:AD323"/>
    <mergeCell ref="AE323:AF323"/>
    <mergeCell ref="B324:C324"/>
    <mergeCell ref="D324:M324"/>
    <mergeCell ref="N324:Z324"/>
    <mergeCell ref="AA324:AD324"/>
    <mergeCell ref="AE324:AF324"/>
    <mergeCell ref="B325:C325"/>
    <mergeCell ref="D325:M325"/>
    <mergeCell ref="N325:Z325"/>
    <mergeCell ref="AA325:AD325"/>
    <mergeCell ref="AE325:AF325"/>
    <mergeCell ref="B326:C326"/>
    <mergeCell ref="D326:M326"/>
    <mergeCell ref="N326:Z326"/>
    <mergeCell ref="AA326:AD326"/>
    <mergeCell ref="AE326:AF326"/>
    <mergeCell ref="B327:C327"/>
    <mergeCell ref="D327:M327"/>
    <mergeCell ref="N327:Z327"/>
    <mergeCell ref="AA327:AD327"/>
    <mergeCell ref="AE327:AF327"/>
    <mergeCell ref="B328:C328"/>
    <mergeCell ref="D328:M328"/>
    <mergeCell ref="N328:Z328"/>
    <mergeCell ref="AA328:AD328"/>
    <mergeCell ref="AE328:AF328"/>
    <mergeCell ref="B329:C329"/>
    <mergeCell ref="D329:M329"/>
    <mergeCell ref="N329:Z329"/>
    <mergeCell ref="AA329:AD329"/>
    <mergeCell ref="AE329:AF329"/>
    <mergeCell ref="B332:AH332"/>
    <mergeCell ref="C334:D334"/>
    <mergeCell ref="F334:J334"/>
    <mergeCell ref="K334:X334"/>
    <mergeCell ref="AC330:AG330"/>
    <mergeCell ref="P348:Z348"/>
    <mergeCell ref="B336:AH336"/>
    <mergeCell ref="C338:D338"/>
    <mergeCell ref="F338:K338"/>
    <mergeCell ref="L338:Y338"/>
    <mergeCell ref="B340:G340"/>
    <mergeCell ref="H340:Q340"/>
    <mergeCell ref="B341:G341"/>
    <mergeCell ref="H341:Q341"/>
    <mergeCell ref="B344:G344"/>
    <mergeCell ref="H344:Q344"/>
  </mergeCells>
  <printOptions/>
  <pageMargins left="0" right="0" top="0" bottom="0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</dc:creator>
  <cp:keywords/>
  <dc:description/>
  <cp:lastModifiedBy>Jiří Pivoňka</cp:lastModifiedBy>
  <dcterms:created xsi:type="dcterms:W3CDTF">2023-03-28T07:54:13Z</dcterms:created>
  <dcterms:modified xsi:type="dcterms:W3CDTF">2023-03-30T12:54:16Z</dcterms:modified>
  <cp:category/>
  <cp:version/>
  <cp:contentType/>
  <cp:contentStatus/>
  <cp:revision>4</cp:revision>
</cp:coreProperties>
</file>