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1"/>
  </bookViews>
  <sheets>
    <sheet name="Rekapitulace" sheetId="1" r:id="rId1"/>
    <sheet name="Položky všech ceníků" sheetId="2" r:id="rId2"/>
  </sheets>
  <definedNames>
    <definedName name="_xlnm.Print_Titles" localSheetId="0">'Rekapitulace'!$1:$8</definedName>
    <definedName name="_xlnm.Print_Titles" localSheetId="1">'Položky všech ceníků'!$1:$8</definedName>
  </definedNames>
  <calcPr calcId="145621"/>
  <extLst/>
</workbook>
</file>

<file path=xl/sharedStrings.xml><?xml version="1.0" encoding="utf-8"?>
<sst xmlns="http://schemas.openxmlformats.org/spreadsheetml/2006/main" count="506" uniqueCount="275">
  <si>
    <t xml:space="preserve">Zpracováno programem firmy SELPO Broumy, tel. +420 603 525768 </t>
  </si>
  <si>
    <t>Název:</t>
  </si>
  <si>
    <t>Plynofikace západní tribuny Městského stadionu v Domažlicích</t>
  </si>
  <si>
    <t>Plynovod, ÚT</t>
  </si>
  <si>
    <t>Investor:</t>
  </si>
  <si>
    <t xml:space="preserve">Město Domažlice, </t>
  </si>
  <si>
    <t>náměstí Míru 1, 344 20 Domažlice</t>
  </si>
  <si>
    <t>Rekapitulace</t>
  </si>
  <si>
    <t>Kap.</t>
  </si>
  <si>
    <t>Popis položky</t>
  </si>
  <si>
    <t>Základ DPH</t>
  </si>
  <si>
    <t>Celkem vč. DPH</t>
  </si>
  <si>
    <t>A.</t>
  </si>
  <si>
    <t>UPRAVENÉ ROZPOČTOVÉ NÁKLADY</t>
  </si>
  <si>
    <t>1.</t>
  </si>
  <si>
    <t>PL00 - demontáže  -  MONTÁŽ</t>
  </si>
  <si>
    <t>2.</t>
  </si>
  <si>
    <t>PL04 - vnitřní vodovod  -  MONTÁŽ</t>
  </si>
  <si>
    <t>3.</t>
  </si>
  <si>
    <t>PL04 - vnitřní vodovod  -  MATERIÁL</t>
  </si>
  <si>
    <t>4.</t>
  </si>
  <si>
    <t>PL06 - plynovod  -  MONTÁŽ</t>
  </si>
  <si>
    <t>5.</t>
  </si>
  <si>
    <t>PL06 - plynovod  -  MATERIÁL</t>
  </si>
  <si>
    <t>6.</t>
  </si>
  <si>
    <t>PL07 - kotvení  -  MONTÁŽ</t>
  </si>
  <si>
    <t>7.</t>
  </si>
  <si>
    <t>PL07 - kotvení  -  MATERIÁL</t>
  </si>
  <si>
    <t>8.</t>
  </si>
  <si>
    <t>PL11 - ústřední vytápění  -  MONTÁŽ</t>
  </si>
  <si>
    <t>9.</t>
  </si>
  <si>
    <t>PL11 - ústřední vytápění  -  MATERIÁL</t>
  </si>
  <si>
    <t>CELKEM URN</t>
  </si>
  <si>
    <t>Σ</t>
  </si>
  <si>
    <t>REKAPITULACE CELKEM</t>
  </si>
  <si>
    <t>PL00 - demontáže</t>
  </si>
  <si>
    <t>Poř.č.</t>
  </si>
  <si>
    <t>Číslo pol.</t>
  </si>
  <si>
    <t>Cena/jedn. [Kč]</t>
  </si>
  <si>
    <t>Množství</t>
  </si>
  <si>
    <t>Jedn.</t>
  </si>
  <si>
    <t>Celkem [Kč]</t>
  </si>
  <si>
    <t>735111820</t>
  </si>
  <si>
    <t>Demontáž stáv.elektrokotle</t>
  </si>
  <si>
    <t>kpl</t>
  </si>
  <si>
    <t>725530823</t>
  </si>
  <si>
    <t xml:space="preserve">Demontáž stáv. el. ohřívače </t>
  </si>
  <si>
    <t>1,00</t>
  </si>
  <si>
    <t xml:space="preserve">Montáž celkem:     </t>
  </si>
  <si>
    <t>PL04 - vnitřní vodovod</t>
  </si>
  <si>
    <t>722174212</t>
  </si>
  <si>
    <t>Montáž potrubí z plastů rovné svařované polyfuzně D 20 mm</t>
  </si>
  <si>
    <t>14,00</t>
  </si>
  <si>
    <t>m</t>
  </si>
  <si>
    <t>I000000001</t>
  </si>
  <si>
    <t>Montáž návlekové izolace do d50</t>
  </si>
  <si>
    <t>722239101</t>
  </si>
  <si>
    <t>Montáž armatur vodovodních se dvěma závity G 1/2</t>
  </si>
  <si>
    <t>kus</t>
  </si>
  <si>
    <t>PL06 - plynovod</t>
  </si>
  <si>
    <t>SKOL00001</t>
  </si>
  <si>
    <t>Odstávka stáv. plyn. spotřebičů</t>
  </si>
  <si>
    <t>REG00003</t>
  </si>
  <si>
    <t>Výměna regulátoru plynu</t>
  </si>
  <si>
    <t>ks</t>
  </si>
  <si>
    <t>PLYN00005</t>
  </si>
  <si>
    <t>Demontáž stávajícího plynoměru, úprava pro osazení většího plynoměru</t>
  </si>
  <si>
    <t>VYTKAB0001</t>
  </si>
  <si>
    <t>Vytýčení sítí</t>
  </si>
  <si>
    <t>GEO00001</t>
  </si>
  <si>
    <t>Geodetické zaměření</t>
  </si>
  <si>
    <t>213543524</t>
  </si>
  <si>
    <t>Zemní práce</t>
  </si>
  <si>
    <t>99,00</t>
  </si>
  <si>
    <t>722174226</t>
  </si>
  <si>
    <t>Vsazení T-kusu PE 50 do stáv. potrubí</t>
  </si>
  <si>
    <t>2,00</t>
  </si>
  <si>
    <t>722174225</t>
  </si>
  <si>
    <t>Montáž elektrotvarovky PE50</t>
  </si>
  <si>
    <t>5,00</t>
  </si>
  <si>
    <t>722174214</t>
  </si>
  <si>
    <t>Montáž potrubí z plastů rovné svařované polyfuzně  D 50 mm</t>
  </si>
  <si>
    <t>79,00</t>
  </si>
  <si>
    <t>OCHRSIG02</t>
  </si>
  <si>
    <t>Montáž signální folie</t>
  </si>
  <si>
    <t>OCHRSIG01</t>
  </si>
  <si>
    <t>Montáž signálního vodiče</t>
  </si>
  <si>
    <t>722121152</t>
  </si>
  <si>
    <t>Napojení PE 40 na stáv. uzávěr</t>
  </si>
  <si>
    <t>Montáž potrubí z plastů rovné svařované polyfuzně  D 40 mm</t>
  </si>
  <si>
    <t>20,00</t>
  </si>
  <si>
    <t>722174224</t>
  </si>
  <si>
    <t>Montáž elektrotvarovky PE40</t>
  </si>
  <si>
    <t>4,00</t>
  </si>
  <si>
    <t>ZAVPR3201</t>
  </si>
  <si>
    <t>Montáž závitové přechodky</t>
  </si>
  <si>
    <t>723160346</t>
  </si>
  <si>
    <t>Montáž skříně pro HUP a plynoměr</t>
  </si>
  <si>
    <t>723239104</t>
  </si>
  <si>
    <t>Montáž armatur plynovodních se dvěma závity G 5/4</t>
  </si>
  <si>
    <t>REG00002</t>
  </si>
  <si>
    <t>Montáž stabilizátoru tlaku plynu</t>
  </si>
  <si>
    <t>PLYN00001</t>
  </si>
  <si>
    <t>Montáž plynoměru</t>
  </si>
  <si>
    <t>723181025</t>
  </si>
  <si>
    <t>Potrubí měděné tvrdé spojované lisováním DN 35</t>
  </si>
  <si>
    <t>50,00</t>
  </si>
  <si>
    <t>723181014</t>
  </si>
  <si>
    <t>Potrubí měděné polotvrdé spojované lisováním DN 22</t>
  </si>
  <si>
    <t>12,00</t>
  </si>
  <si>
    <t>723239102</t>
  </si>
  <si>
    <t>Montáž armatur plynovodních se dvěma závity G 3/4</t>
  </si>
  <si>
    <t>3,00</t>
  </si>
  <si>
    <t>723229102</t>
  </si>
  <si>
    <t>Montáž armatur plynovodních s jedním závitem G 3/4</t>
  </si>
  <si>
    <t>723229104</t>
  </si>
  <si>
    <t>Montáž armatur plynovodních s jedním závitem G 5/4"</t>
  </si>
  <si>
    <t>PM00000013</t>
  </si>
  <si>
    <t>Prostup stropem/stěnou s chráničkou</t>
  </si>
  <si>
    <t>7,00</t>
  </si>
  <si>
    <t>ZTP001</t>
  </si>
  <si>
    <t>Tlaková zkouška</t>
  </si>
  <si>
    <t>VPUS0001</t>
  </si>
  <si>
    <t>Vpuštění plynu</t>
  </si>
  <si>
    <t>PLYNREV01</t>
  </si>
  <si>
    <t>Revize plynovodu</t>
  </si>
  <si>
    <t xml:space="preserve">Montáž celkem:    </t>
  </si>
  <si>
    <t>PL07 - kotvení</t>
  </si>
  <si>
    <t>HILT0050</t>
  </si>
  <si>
    <t>Montáž objímky pro potrubí do DN50</t>
  </si>
  <si>
    <t>36,00</t>
  </si>
  <si>
    <t xml:space="preserve">Montáž celkem: </t>
  </si>
  <si>
    <t>PL11 - ústřední vytápění</t>
  </si>
  <si>
    <t>KOZP0024</t>
  </si>
  <si>
    <t>Montáž závěsného plynového kondenzačního kotle</t>
  </si>
  <si>
    <t>UDPKK001</t>
  </si>
  <si>
    <t>Uvedení do provozu</t>
  </si>
  <si>
    <t>UDPKK002</t>
  </si>
  <si>
    <t>Montáž regulace</t>
  </si>
  <si>
    <t>ODK001A</t>
  </si>
  <si>
    <t>Montáž koaxiálního odkouření 60/100</t>
  </si>
  <si>
    <t>REVSPAL002</t>
  </si>
  <si>
    <t>Revize spalinových cest</t>
  </si>
  <si>
    <t>HILT00100</t>
  </si>
  <si>
    <t>Montáž objímky do DN 100 (odkouření)</t>
  </si>
  <si>
    <t>25,00</t>
  </si>
  <si>
    <t>ODVKOND001</t>
  </si>
  <si>
    <t>Odvod kondenzátu</t>
  </si>
  <si>
    <t>734209114</t>
  </si>
  <si>
    <t>Montáž armatury s dvěma závity G 3/4</t>
  </si>
  <si>
    <t>734209115</t>
  </si>
  <si>
    <t>Montáž magnet. filtru</t>
  </si>
  <si>
    <t>PROP0002</t>
  </si>
  <si>
    <t>Propojení na stávající rozvody ÚT</t>
  </si>
  <si>
    <t>PROP0003</t>
  </si>
  <si>
    <t>Dopojení stáv. zásobníku ACV HL240</t>
  </si>
  <si>
    <t>Materiály</t>
  </si>
  <si>
    <t>PPRTR20VYP</t>
  </si>
  <si>
    <t>Trubka PPR20 včetně tvarovek</t>
  </si>
  <si>
    <t>ARMTU DG 022-05</t>
  </si>
  <si>
    <t>Izolace Tubolit DG 22-5 hadice 2m, šedá</t>
  </si>
  <si>
    <t>GCKK15</t>
  </si>
  <si>
    <t>Kulový uzávěr voda FF páčka 1/2"</t>
  </si>
  <si>
    <t>Celkem za skupinu:</t>
  </si>
  <si>
    <t>88003xxx</t>
  </si>
  <si>
    <t>Regulátor R/71 3/4"x11/4" výstupní tlak 5 kPa</t>
  </si>
  <si>
    <t>MOSR5032</t>
  </si>
  <si>
    <t>Redukce 2"x5/4" mosaz</t>
  </si>
  <si>
    <t>MOSK50</t>
  </si>
  <si>
    <t>Koleno č.90 2" FxF mosaz</t>
  </si>
  <si>
    <t>MOSV50</t>
  </si>
  <si>
    <t>Vsuvka 2" mosaz</t>
  </si>
  <si>
    <t xml:space="preserve">R950X008 </t>
  </si>
  <si>
    <t xml:space="preserve">Kohout R950 páka 2" závitový Giacomini kulový plyn pochromovaný  </t>
  </si>
  <si>
    <t>753211610</t>
  </si>
  <si>
    <t>GF elektrosvařovací T-kus d50 SDR11 PE100</t>
  </si>
  <si>
    <t>753901652</t>
  </si>
  <si>
    <t>GF elektrosvařovací redukce d50-40 SDR11 PE100</t>
  </si>
  <si>
    <t>753911610</t>
  </si>
  <si>
    <t>GF elektrosvařovací nátrubek d50 SDR11 PE100</t>
  </si>
  <si>
    <t>753151611</t>
  </si>
  <si>
    <t xml:space="preserve">GF elektrosvařovací koleno 45° d63 SDR11 PE100 </t>
  </si>
  <si>
    <t>PEROPRCD50/10R11</t>
  </si>
  <si>
    <t>RC DUALTEC trubka plyn PE100 SDR11 pr.50 mm PN4</t>
  </si>
  <si>
    <t>PEFOLZL300</t>
  </si>
  <si>
    <t xml:space="preserve">Výstražná fólie žlutá š.300mm "POZOR PLYN" </t>
  </si>
  <si>
    <t>Vodič CY 4mm</t>
  </si>
  <si>
    <t>PEROPRCD40/10R11</t>
  </si>
  <si>
    <t>RC DUALTEC trubka plyn PE100 SDR11 pr.40 mm PN4</t>
  </si>
  <si>
    <t>753911609</t>
  </si>
  <si>
    <t>GF elektrosvařovací nátrubek d40 SDR11 PE100</t>
  </si>
  <si>
    <t>753101609</t>
  </si>
  <si>
    <t xml:space="preserve">GF elektrosvařovací koleno 90° d40 SDR11 PE100 </t>
  </si>
  <si>
    <t>100956</t>
  </si>
  <si>
    <t>Závitová přechodka PE 100 40 - 5/4" 2000mm s ochr. pláštěm</t>
  </si>
  <si>
    <t>APZ/NK-7-C-2</t>
  </si>
  <si>
    <t>Kompaktní pilíř APZ/NK-7-C-2</t>
  </si>
  <si>
    <t>R950X006</t>
  </si>
  <si>
    <t xml:space="preserve">Kohout R950 páka 5/4" závitový Giacomini kulový plyn pochromovaný </t>
  </si>
  <si>
    <t>71RG032</t>
  </si>
  <si>
    <t>Stabilizační regulátor RG032</t>
  </si>
  <si>
    <t>426100171</t>
  </si>
  <si>
    <t>Plynoměr G 10 (Q-16m3/h, 280mm)</t>
  </si>
  <si>
    <t>SANCO T 035 1.5</t>
  </si>
  <si>
    <t>SANCO-CU tr.35x1,5 tvrdá</t>
  </si>
  <si>
    <t>VIE346 072</t>
  </si>
  <si>
    <t>T-kus 35x22x35 měď, profipress G</t>
  </si>
  <si>
    <t>VIE346 522</t>
  </si>
  <si>
    <t>Nátrubek 35 měď, profipress G</t>
  </si>
  <si>
    <t>VIE346 317</t>
  </si>
  <si>
    <t>Přechodka 35x5/4" vnější závit č. bronz, profipress G</t>
  </si>
  <si>
    <t>VIE345 501</t>
  </si>
  <si>
    <t>Oblouk 35 90st měď, profipress G</t>
  </si>
  <si>
    <t>SANCO P 022 1.0</t>
  </si>
  <si>
    <t>SANCO-CU tr.22x1,0 polotvrdá</t>
  </si>
  <si>
    <t>VIE345 488</t>
  </si>
  <si>
    <t>Oblouk 22 90st měď, profipress G</t>
  </si>
  <si>
    <t>VIE346 171</t>
  </si>
  <si>
    <t>Přechodka 22x3/4" vnější závit č. bronz, profipress G</t>
  </si>
  <si>
    <t>VIE346 508</t>
  </si>
  <si>
    <t>Nátrubek 22 měď, profipress G</t>
  </si>
  <si>
    <t>R950X004</t>
  </si>
  <si>
    <t xml:space="preserve">Kohout R950 páka 3/4" závitový Giacomini kulový plyn pochromovaný </t>
  </si>
  <si>
    <t>FIT290 075 C</t>
  </si>
  <si>
    <t>Zátka 3/4" černá</t>
  </si>
  <si>
    <t>FIT290 125 C</t>
  </si>
  <si>
    <t>Zátka 5/4" černá</t>
  </si>
  <si>
    <t>SANCO T 028 1.0</t>
  </si>
  <si>
    <t>SANCO-CU tr.28x1,0 tvrdá</t>
  </si>
  <si>
    <t>SANCO T 042 1.2</t>
  </si>
  <si>
    <t>SANCO-CU tr.42x1,2 tvrdá</t>
  </si>
  <si>
    <t>UPTO35</t>
  </si>
  <si>
    <t>Objímka jednošr. 32-35 M8 1"</t>
  </si>
  <si>
    <t>UPTO22</t>
  </si>
  <si>
    <t>Objímka jednošr. 19-22 M8 1/2"</t>
  </si>
  <si>
    <t>UPSK8100</t>
  </si>
  <si>
    <t>Šroub KOMBI M8x100 mm TORX ZB</t>
  </si>
  <si>
    <t>UPH10</t>
  </si>
  <si>
    <t>Hmoždinka M10</t>
  </si>
  <si>
    <t>A7722080</t>
  </si>
  <si>
    <t>Kondenzační kotel Duo-tec Compact E 1.24</t>
  </si>
  <si>
    <t>ELMAT0002</t>
  </si>
  <si>
    <t>Elektro materiál</t>
  </si>
  <si>
    <t>7104336</t>
  </si>
  <si>
    <t>Prostorový přístroj s časovým týdenním programováním (B&amp;P)</t>
  </si>
  <si>
    <t>KHG714072811</t>
  </si>
  <si>
    <t>Venkovní čidlo teploty QAC34/101</t>
  </si>
  <si>
    <t>9164</t>
  </si>
  <si>
    <t>Těsnění Hartman vypouštěcí hadice k pračkám 19x21mm-1m</t>
  </si>
  <si>
    <t>390101625</t>
  </si>
  <si>
    <t>Hadice - Spona KOVO DN 16-27/9mm nerez,W2</t>
  </si>
  <si>
    <t>GCSP20</t>
  </si>
  <si>
    <t>Šroubení topenářské 3/4" přímé provedení, typ GCSP</t>
  </si>
  <si>
    <t>GCKK20</t>
  </si>
  <si>
    <t>Kulový uzávěr voda FF páčka 3/4"</t>
  </si>
  <si>
    <t>MRX62394</t>
  </si>
  <si>
    <t>Filtr hydrocyklónový a magnetický TF1 TOTAL FILTER 3/4'' závitový pro lineární systémy</t>
  </si>
  <si>
    <t>UPTOD100</t>
  </si>
  <si>
    <t>Objímka dvoušroubová 100</t>
  </si>
  <si>
    <t>MONTMAT010</t>
  </si>
  <si>
    <t>Montážní materiál (dopojení zásobníku ACV HL240)</t>
  </si>
  <si>
    <t>PL11 - ústřední vytápění \ odkouření</t>
  </si>
  <si>
    <t>KHA7150601009</t>
  </si>
  <si>
    <t>Revizní koleno 90°, prům 60/100</t>
  </si>
  <si>
    <t>KHG714059710</t>
  </si>
  <si>
    <t>Koax. koleno 90°  60/100, pro kondenzační kotle</t>
  </si>
  <si>
    <t>KHG714119810</t>
  </si>
  <si>
    <t>Koax. trubka 60/100 pro kondenzační kotle ,délka 500 mm</t>
  </si>
  <si>
    <t>KHG714059510</t>
  </si>
  <si>
    <t>Koax. trubka 60/100 pro kondenzační kotle ,délka1000 mm</t>
  </si>
  <si>
    <t>KHG715000021</t>
  </si>
  <si>
    <t>Průchodka střechou</t>
  </si>
  <si>
    <t>KHA601008125</t>
  </si>
  <si>
    <t>Vertikální komínová koncovka</t>
  </si>
  <si>
    <t>PL11- ústřední vytápění materiál celkem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</si>
</sst>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[$-405]#,##0.00;\-#,##0.00"/>
  </numFmts>
  <fonts count="12">
    <font>
      <sz val="10"/>
      <name val="Arial"/>
      <family val="2"/>
    </font>
    <font>
      <sz val="11"/>
      <color rgb="FF000000"/>
      <name val="Calibri"/>
      <family val="2"/>
    </font>
    <font>
      <sz val="11"/>
      <name val="Cambria"/>
      <family val="0"/>
    </font>
    <font>
      <sz val="8"/>
      <color rgb="FF000000"/>
      <name val="Arial"/>
      <family val="0"/>
    </font>
    <font>
      <b/>
      <sz val="12"/>
      <color rgb="FF000000"/>
      <name val="Arial"/>
      <family val="0"/>
    </font>
    <font>
      <sz val="12"/>
      <color rgb="FF000000"/>
      <name val="Arial"/>
      <family val="0"/>
    </font>
    <font>
      <b/>
      <sz val="8"/>
      <color rgb="FF000000"/>
      <name val="Arial"/>
      <family val="0"/>
    </font>
    <font>
      <b/>
      <sz val="12"/>
      <color rgb="FF0000FF"/>
      <name val="Arial"/>
      <family val="0"/>
    </font>
    <font>
      <sz val="8.25"/>
      <color rgb="FF000000"/>
      <name val="Arial"/>
      <family val="0"/>
    </font>
    <font>
      <sz val="8"/>
      <name val="Arial"/>
      <family val="2"/>
    </font>
    <font>
      <b/>
      <sz val="9.75"/>
      <color rgb="FF000080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</fills>
  <borders count="10">
    <border>
      <left/>
      <right/>
      <top/>
      <bottom/>
      <diagonal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hair"/>
      <bottom style="hair"/>
    </border>
    <border>
      <left/>
      <right/>
      <top style="thin">
        <color rgb="FF808080"/>
      </top>
      <bottom style="thin">
        <color rgb="FF808080"/>
      </bottom>
    </border>
    <border>
      <left/>
      <right/>
      <top/>
      <bottom style="thin">
        <color rgb="FF808080"/>
      </bottom>
    </border>
  </borders>
  <cellStyleXfs count="34">
    <xf numFmtId="164" fontId="1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56">
    <xf numFmtId="164" fontId="0" fillId="0" borderId="0" xfId="0" applyAlignment="1" applyProtection="1">
      <alignment/>
      <protection hidden="1"/>
    </xf>
    <xf numFmtId="165" fontId="0" fillId="0" borderId="0" xfId="0" applyAlignment="1" applyProtection="1">
      <alignment/>
      <protection hidden="1"/>
    </xf>
    <xf numFmtId="164" fontId="2" fillId="0" borderId="1" xfId="0" applyFont="1" applyBorder="1" applyAlignment="1" applyProtection="1">
      <alignment vertical="top" wrapText="1"/>
      <protection hidden="1"/>
    </xf>
    <xf numFmtId="165" fontId="2" fillId="0" borderId="1" xfId="0" applyFont="1" applyBorder="1" applyAlignment="1" applyProtection="1">
      <alignment vertical="top" wrapText="1"/>
      <protection hidden="1"/>
    </xf>
    <xf numFmtId="164" fontId="3" fillId="0" borderId="0" xfId="0" applyFont="1" applyBorder="1" applyAlignment="1" applyProtection="1">
      <alignment horizontal="right" vertical="top" wrapText="1" readingOrder="1"/>
      <protection hidden="1"/>
    </xf>
    <xf numFmtId="164" fontId="2" fillId="2" borderId="0" xfId="0" applyFont="1" applyBorder="1" applyAlignment="1" applyProtection="1">
      <alignment vertical="top" wrapText="1"/>
      <protection hidden="1"/>
    </xf>
    <xf numFmtId="165" fontId="2" fillId="2" borderId="0" xfId="0" applyFont="1" applyBorder="1" applyAlignment="1" applyProtection="1">
      <alignment vertical="top" wrapText="1"/>
      <protection hidden="1"/>
    </xf>
    <xf numFmtId="164" fontId="2" fillId="2" borderId="2" xfId="0" applyFont="1" applyBorder="1" applyAlignment="1" applyProtection="1">
      <alignment vertical="top" wrapText="1"/>
      <protection hidden="1"/>
    </xf>
    <xf numFmtId="164" fontId="2" fillId="2" borderId="1" xfId="0" applyFont="1" applyBorder="1" applyAlignment="1" applyProtection="1">
      <alignment vertical="top" wrapText="1"/>
      <protection hidden="1"/>
    </xf>
    <xf numFmtId="165" fontId="2" fillId="2" borderId="1" xfId="0" applyFont="1" applyBorder="1" applyAlignment="1" applyProtection="1">
      <alignment vertical="top" wrapText="1"/>
      <protection hidden="1"/>
    </xf>
    <xf numFmtId="164" fontId="2" fillId="3" borderId="0" xfId="0" applyFont="1" applyBorder="1" applyAlignment="1" applyProtection="1">
      <alignment vertical="top" wrapText="1"/>
      <protection hidden="1"/>
    </xf>
    <xf numFmtId="164" fontId="2" fillId="2" borderId="3" xfId="0" applyFont="1" applyBorder="1" applyAlignment="1" applyProtection="1">
      <alignment vertical="top" wrapText="1"/>
      <protection hidden="1"/>
    </xf>
    <xf numFmtId="164" fontId="4" fillId="2" borderId="0" xfId="0" applyFont="1" applyBorder="1" applyAlignment="1" applyProtection="1">
      <alignment horizontal="right" vertical="top" wrapText="1" readingOrder="1"/>
      <protection hidden="1"/>
    </xf>
    <xf numFmtId="164" fontId="5" fillId="2" borderId="0" xfId="0" applyFont="1" applyBorder="1" applyAlignment="1" applyProtection="1">
      <alignment vertical="top" wrapText="1" readingOrder="1"/>
      <protection hidden="1"/>
    </xf>
    <xf numFmtId="164" fontId="2" fillId="2" borderId="4" xfId="0" applyFont="1" applyBorder="1" applyAlignment="1" applyProtection="1">
      <alignment vertical="top" wrapText="1"/>
      <protection hidden="1"/>
    </xf>
    <xf numFmtId="164" fontId="2" fillId="2" borderId="5" xfId="0" applyFont="1" applyBorder="1" applyAlignment="1" applyProtection="1">
      <alignment vertical="top" wrapText="1"/>
      <protection hidden="1"/>
    </xf>
    <xf numFmtId="165" fontId="2" fillId="2" borderId="5" xfId="0" applyFont="1" applyBorder="1" applyAlignment="1" applyProtection="1">
      <alignment vertical="top" wrapText="1"/>
      <protection hidden="1"/>
    </xf>
    <xf numFmtId="165" fontId="2" fillId="3" borderId="0" xfId="0" applyFont="1" applyBorder="1" applyAlignment="1" applyProtection="1">
      <alignment vertical="top" wrapText="1"/>
      <protection hidden="1"/>
    </xf>
    <xf numFmtId="164" fontId="6" fillId="0" borderId="0" xfId="0" applyFont="1" applyBorder="1" applyAlignment="1" applyProtection="1">
      <alignment horizontal="right" vertical="top" wrapText="1" readingOrder="1"/>
      <protection hidden="1"/>
    </xf>
    <xf numFmtId="164" fontId="3" fillId="0" borderId="0" xfId="0" applyFont="1" applyBorder="1" applyAlignment="1" applyProtection="1">
      <alignment vertical="top" wrapText="1" readingOrder="1"/>
      <protection hidden="1"/>
    </xf>
    <xf numFmtId="164" fontId="7" fillId="0" borderId="0" xfId="0" applyFont="1" applyBorder="1" applyAlignment="1" applyProtection="1">
      <alignment horizontal="center" vertical="top" wrapText="1" readingOrder="1"/>
      <protection hidden="1"/>
    </xf>
    <xf numFmtId="164" fontId="6" fillId="0" borderId="6" xfId="0" applyFont="1" applyBorder="1" applyAlignment="1" applyProtection="1">
      <alignment horizontal="right" vertical="top" wrapText="1" readingOrder="1"/>
      <protection hidden="1"/>
    </xf>
    <xf numFmtId="164" fontId="6" fillId="0" borderId="6" xfId="0" applyFont="1" applyBorder="1" applyAlignment="1" applyProtection="1">
      <alignment vertical="top" wrapText="1" readingOrder="1"/>
      <protection hidden="1"/>
    </xf>
    <xf numFmtId="165" fontId="6" fillId="0" borderId="6" xfId="0" applyFont="1" applyBorder="1" applyAlignment="1" applyProtection="1">
      <alignment horizontal="right" vertical="top" wrapText="1" readingOrder="1"/>
      <protection hidden="1"/>
    </xf>
    <xf numFmtId="164" fontId="6" fillId="0" borderId="0" xfId="0" applyFont="1" applyBorder="1" applyAlignment="1" applyProtection="1">
      <alignment horizontal="left" vertical="top" wrapText="1" readingOrder="1"/>
      <protection hidden="1"/>
    </xf>
    <xf numFmtId="164" fontId="6" fillId="0" borderId="0" xfId="0" applyFont="1" applyBorder="1" applyAlignment="1" applyProtection="1">
      <alignment vertical="top" wrapText="1" readingOrder="1"/>
      <protection hidden="1"/>
    </xf>
    <xf numFmtId="165" fontId="6" fillId="0" borderId="0" xfId="0" applyFont="1" applyBorder="1" applyAlignment="1" applyProtection="1">
      <alignment horizontal="right" vertical="top" wrapText="1" readingOrder="1"/>
      <protection hidden="1"/>
    </xf>
    <xf numFmtId="165" fontId="3" fillId="0" borderId="0" xfId="0" applyFont="1" applyBorder="1" applyAlignment="1" applyProtection="1">
      <alignment horizontal="right" vertical="top" wrapText="1" readingOrder="1"/>
      <protection hidden="1"/>
    </xf>
    <xf numFmtId="164" fontId="6" fillId="0" borderId="7" xfId="0" applyFont="1" applyBorder="1" applyAlignment="1" applyProtection="1">
      <alignment horizontal="left" vertical="center" wrapText="1" readingOrder="1"/>
      <protection hidden="1"/>
    </xf>
    <xf numFmtId="164" fontId="6" fillId="0" borderId="7" xfId="0" applyFont="1" applyBorder="1" applyAlignment="1" applyProtection="1">
      <alignment vertical="center" wrapText="1" readingOrder="1"/>
      <protection hidden="1"/>
    </xf>
    <xf numFmtId="165" fontId="6" fillId="0" borderId="7" xfId="0" applyFont="1" applyBorder="1" applyAlignment="1" applyProtection="1">
      <alignment horizontal="right" vertical="center" wrapText="1" readingOrder="1"/>
      <protection hidden="1"/>
    </xf>
    <xf numFmtId="165" fontId="6" fillId="0" borderId="7" xfId="0" applyFont="1" applyBorder="1" applyAlignment="1" applyProtection="1">
      <alignment horizontal="right" vertical="top" wrapText="1" readingOrder="1"/>
      <protection hidden="1"/>
    </xf>
    <xf numFmtId="164" fontId="8" fillId="0" borderId="0" xfId="0" applyFont="1" applyBorder="1" applyAlignment="1" applyProtection="1">
      <alignment horizontal="left" vertical="top" wrapText="1" readingOrder="1"/>
      <protection hidden="1"/>
    </xf>
    <xf numFmtId="164" fontId="0" fillId="0" borderId="0" xfId="0" applyBorder="1" applyAlignment="1" applyProtection="1">
      <alignment/>
      <protection hidden="1"/>
    </xf>
    <xf numFmtId="164" fontId="6" fillId="0" borderId="8" xfId="0" applyFont="1" applyBorder="1" applyAlignment="1" applyProtection="1">
      <alignment horizontal="right" vertical="top" wrapText="1" readingOrder="1"/>
      <protection hidden="1"/>
    </xf>
    <xf numFmtId="164" fontId="6" fillId="0" borderId="8" xfId="0" applyFont="1" applyBorder="1" applyAlignment="1" applyProtection="1">
      <alignment vertical="top" wrapText="1" readingOrder="1"/>
      <protection hidden="1"/>
    </xf>
    <xf numFmtId="166" fontId="3" fillId="0" borderId="0" xfId="0" applyFont="1" applyBorder="1" applyAlignment="1" applyProtection="1">
      <alignment horizontal="right" vertical="top" wrapText="1" readingOrder="1"/>
      <protection hidden="1"/>
    </xf>
    <xf numFmtId="165" fontId="9" fillId="0" borderId="0" xfId="0" applyFont="1" applyAlignment="1" applyProtection="1">
      <alignment/>
      <protection hidden="1"/>
    </xf>
    <xf numFmtId="164" fontId="6" fillId="0" borderId="8" xfId="0" applyFont="1" applyBorder="1" applyAlignment="1" applyProtection="1">
      <alignment horizontal="center" vertical="center" wrapText="1" readingOrder="1"/>
      <protection hidden="1"/>
    </xf>
    <xf numFmtId="164" fontId="6" fillId="0" borderId="8" xfId="0" applyFont="1" applyBorder="1" applyAlignment="1" applyProtection="1">
      <alignment horizontal="right" vertical="center" wrapText="1" readingOrder="1"/>
      <protection hidden="1"/>
    </xf>
    <xf numFmtId="165" fontId="6" fillId="0" borderId="8" xfId="0" applyFont="1" applyBorder="1" applyAlignment="1" applyProtection="1">
      <alignment horizontal="right" vertical="center" wrapText="1" readingOrder="1"/>
      <protection hidden="1"/>
    </xf>
    <xf numFmtId="164" fontId="10" fillId="0" borderId="0" xfId="0" applyFont="1" applyBorder="1" applyAlignment="1" applyProtection="1">
      <alignment horizontal="left" vertical="top" wrapText="1" readingOrder="1"/>
      <protection hidden="1"/>
    </xf>
    <xf numFmtId="164" fontId="6" fillId="0" borderId="8" xfId="0" applyFont="1" applyBorder="1" applyAlignment="1" applyProtection="1">
      <alignment vertical="center" wrapText="1" readingOrder="1"/>
      <protection hidden="1"/>
    </xf>
    <xf numFmtId="164" fontId="3" fillId="0" borderId="9" xfId="0" applyFont="1" applyBorder="1" applyAlignment="1" applyProtection="1">
      <alignment horizontal="right" vertical="top" wrapText="1" readingOrder="1"/>
      <protection hidden="1"/>
    </xf>
    <xf numFmtId="164" fontId="3" fillId="0" borderId="9" xfId="0" applyFont="1" applyBorder="1" applyAlignment="1" applyProtection="1">
      <alignment vertical="top" wrapText="1" readingOrder="1"/>
      <protection hidden="1"/>
    </xf>
    <xf numFmtId="166" fontId="3" fillId="0" borderId="9" xfId="0" applyFont="1" applyBorder="1" applyAlignment="1" applyProtection="1">
      <alignment horizontal="right" vertical="top" wrapText="1" readingOrder="1"/>
      <protection hidden="1"/>
    </xf>
    <xf numFmtId="164" fontId="11" fillId="0" borderId="6" xfId="0" applyFont="1" applyBorder="1" applyAlignment="1" applyProtection="1">
      <alignment horizontal="center" vertical="center"/>
      <protection hidden="1"/>
    </xf>
    <xf numFmtId="164" fontId="0" fillId="0" borderId="6" xfId="0" applyBorder="1" applyAlignment="1" applyProtection="1">
      <alignment/>
      <protection hidden="1"/>
    </xf>
    <xf numFmtId="165" fontId="11" fillId="0" borderId="6" xfId="0" applyFont="1" applyBorder="1" applyAlignment="1" applyProtection="1">
      <alignment/>
      <protection hidden="1"/>
    </xf>
    <xf numFmtId="164" fontId="11" fillId="0" borderId="7" xfId="0" applyFont="1" applyBorder="1" applyAlignment="1" applyProtection="1">
      <alignment horizontal="center" vertical="center"/>
      <protection hidden="1"/>
    </xf>
    <xf numFmtId="164" fontId="0" fillId="0" borderId="7" xfId="0" applyBorder="1" applyAlignment="1" applyProtection="1">
      <alignment/>
      <protection hidden="1"/>
    </xf>
    <xf numFmtId="165" fontId="11" fillId="0" borderId="7" xfId="0" applyFont="1" applyBorder="1" applyAlignment="1" applyProtection="1">
      <alignment/>
      <protection hidden="1"/>
    </xf>
    <xf numFmtId="164" fontId="11" fillId="0" borderId="7" xfId="0" applyFont="1" applyBorder="1" applyAlignment="1" applyProtection="1">
      <alignment/>
      <protection hidden="1"/>
    </xf>
    <xf numFmtId="164" fontId="11" fillId="0" borderId="0" xfId="0" applyFont="1" applyAlignment="1" applyProtection="1">
      <alignment/>
      <protection hidden="1"/>
    </xf>
    <xf numFmtId="166" fontId="6" fillId="0" borderId="7" xfId="0" applyFont="1" applyBorder="1" applyAlignment="1" applyProtection="1">
      <alignment horizontal="right" vertical="top" wrapText="1" readingOrder="1"/>
      <protection hidden="1"/>
    </xf>
    <xf numFmtId="164" fontId="11" fillId="0" borderId="7" xfId="0" applyFont="1" applyBorder="1" applyAlignment="1" applyProtection="1">
      <alignment horizontal="left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6:AD49"/>
  <sheetViews>
    <sheetView showGridLines="0" workbookViewId="0" topLeftCell="A1">
      <pane ySplit="8" topLeftCell="A9" activePane="bottomLeft" state="frozen"/>
      <selection pane="topLeft" activeCell="A1" sqref="A1"/>
      <selection pane="bottomLeft" activeCell="AH28" sqref="AH28"/>
    </sheetView>
  </sheetViews>
  <sheetFormatPr defaultColWidth="8.57421875" defaultRowHeight="12.75"/>
  <cols>
    <col min="1" max="2" width="0.5625" style="0" customWidth="1"/>
    <col min="3" max="3" width="1.1484375" style="0" customWidth="1"/>
    <col min="4" max="4" width="0.13671875" style="0" customWidth="1"/>
    <col min="5" max="5" width="6.421875" style="0" customWidth="1"/>
    <col min="6" max="6" width="0.42578125" style="0" customWidth="1"/>
    <col min="7" max="7" width="1.7109375" style="0" customWidth="1"/>
    <col min="8" max="8" width="4.140625" style="0" customWidth="1"/>
    <col min="9" max="9" width="8.57421875" style="0" hidden="1" customWidth="1"/>
    <col min="10" max="10" width="5.140625" style="0" customWidth="1"/>
    <col min="11" max="11" width="9.140625" style="0" customWidth="1"/>
    <col min="12" max="12" width="2.00390625" style="0" customWidth="1"/>
    <col min="13" max="13" width="8.57421875" style="0" hidden="1" customWidth="1"/>
    <col min="14" max="14" width="2.00390625" style="0" customWidth="1"/>
    <col min="15" max="15" width="0.2890625" style="0" customWidth="1"/>
    <col min="16" max="16" width="8.57421875" style="0" hidden="1" customWidth="1"/>
    <col min="17" max="17" width="0.5625" style="0" customWidth="1"/>
    <col min="18" max="18" width="8.57421875" style="0" hidden="1" customWidth="1"/>
    <col min="19" max="19" width="1.57421875" style="0" customWidth="1"/>
    <col min="20" max="20" width="11.140625" style="0" customWidth="1"/>
    <col min="21" max="21" width="8.57421875" style="0" hidden="1" customWidth="1"/>
    <col min="22" max="22" width="16.140625" style="0" customWidth="1"/>
    <col min="23" max="23" width="8.57421875" style="0" hidden="1" customWidth="1"/>
    <col min="24" max="24" width="0.9921875" style="0" customWidth="1"/>
    <col min="25" max="25" width="9.28125" style="0" customWidth="1"/>
    <col min="26" max="26" width="14.00390625" style="1" customWidth="1"/>
    <col min="27" max="27" width="8.57421875" style="0" hidden="1" customWidth="1"/>
    <col min="28" max="29" width="0.5625" style="0" customWidth="1"/>
    <col min="30" max="30" width="8.57421875" style="0" hidden="1" customWidth="1"/>
    <col min="1020" max="1024" width="11.57421875" style="0" customWidth="1"/>
  </cols>
  <sheetData>
    <row r="1" ht="24.2" customHeight="1"/>
    <row r="2" ht="10.65" customHeight="1"/>
    <row r="5" ht="2.85" customHeight="1"/>
    <row r="6" spans="1:30" ht="1.4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"/>
      <c r="AA6" s="2"/>
      <c r="AB6" s="2"/>
      <c r="AC6" s="2"/>
      <c r="AD6" s="2"/>
    </row>
    <row r="7" spans="1:30" ht="11.3" customHeight="1">
      <c r="A7" s="4" t="s">
        <v>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ht="0.05" hidden="1"/>
    <row r="9" spans="2:28" ht="2.8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6"/>
      <c r="AA9" s="5"/>
      <c r="AB9" s="5"/>
    </row>
    <row r="10" spans="2:28" ht="5.65" customHeight="1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9"/>
      <c r="AA10" s="8"/>
      <c r="AB10" s="10"/>
    </row>
    <row r="11" spans="2:28" ht="16.3" customHeight="1">
      <c r="B11" s="11"/>
      <c r="C11" s="5"/>
      <c r="D11" s="5"/>
      <c r="F11" s="5"/>
      <c r="G11" s="5"/>
      <c r="H11" s="5"/>
      <c r="I11" s="5"/>
      <c r="J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6"/>
      <c r="AA11" s="5"/>
      <c r="AB11" s="10"/>
    </row>
    <row r="12" spans="2:28" ht="16.35" customHeight="1">
      <c r="B12" s="11"/>
      <c r="C12" s="5"/>
      <c r="D12" s="5"/>
      <c r="E12" s="12" t="s">
        <v>1</v>
      </c>
      <c r="F12" s="12"/>
      <c r="G12" s="12"/>
      <c r="H12" s="12"/>
      <c r="I12" s="12"/>
      <c r="J12" s="12"/>
      <c r="K12" s="13" t="s">
        <v>2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5"/>
      <c r="AB12" s="10"/>
    </row>
    <row r="13" spans="2:28" ht="16.3" customHeight="1">
      <c r="B13" s="11"/>
      <c r="C13" s="5"/>
      <c r="D13" s="5"/>
      <c r="E13" s="12"/>
      <c r="F13" s="12"/>
      <c r="G13" s="12"/>
      <c r="H13" s="12"/>
      <c r="I13" s="12"/>
      <c r="J13" s="12"/>
      <c r="K13" s="13" t="s">
        <v>3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5"/>
      <c r="AB13" s="10"/>
    </row>
    <row r="14" spans="2:28" ht="2.85" customHeight="1"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6"/>
      <c r="AA14" s="15"/>
      <c r="AB14" s="10"/>
    </row>
    <row r="15" spans="2:28" ht="0.05" hidden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7"/>
      <c r="AA15" s="10"/>
      <c r="AB15" s="10"/>
    </row>
    <row r="16" spans="2:28" ht="2.8" customHeight="1">
      <c r="B16" s="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7"/>
      <c r="AA16" s="10"/>
      <c r="AB16" s="10"/>
    </row>
    <row r="17" ht="17.05" customHeight="1"/>
    <row r="18" spans="2:17" ht="11.35" customHeight="1">
      <c r="B18" s="18" t="s">
        <v>4</v>
      </c>
      <c r="C18" s="18"/>
      <c r="D18" s="18"/>
      <c r="E18" s="18"/>
      <c r="F18" s="19" t="s">
        <v>5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2:17" ht="11.3" customHeight="1">
      <c r="B19" s="18"/>
      <c r="C19" s="18"/>
      <c r="D19" s="18"/>
      <c r="E19" s="18"/>
      <c r="F19" s="19" t="s">
        <v>6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ht="0.05" hidden="1"/>
    <row r="21" ht="2.75" customHeight="1"/>
    <row r="22" ht="0.05" hidden="1"/>
    <row r="23" spans="2:28" ht="17.15" customHeight="1">
      <c r="B23" s="20" t="s">
        <v>7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</row>
    <row r="24" ht="2.85" customHeight="1"/>
    <row r="25" spans="2:28" ht="11.35" customHeight="1">
      <c r="B25" s="21" t="s">
        <v>8</v>
      </c>
      <c r="C25" s="21"/>
      <c r="D25" s="21"/>
      <c r="E25" s="21"/>
      <c r="F25" s="21"/>
      <c r="G25" s="22" t="s">
        <v>9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1" t="s">
        <v>10</v>
      </c>
      <c r="Z25" s="23" t="s">
        <v>11</v>
      </c>
      <c r="AA25" s="23"/>
      <c r="AB25" s="23"/>
    </row>
    <row r="26" spans="2:28" ht="11.35" customHeight="1">
      <c r="B26" s="24" t="s">
        <v>12</v>
      </c>
      <c r="C26" s="24"/>
      <c r="D26" s="24"/>
      <c r="E26" s="24"/>
      <c r="F26" s="24"/>
      <c r="G26" s="25" t="s">
        <v>13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18"/>
      <c r="Z26" s="26"/>
      <c r="AA26" s="26"/>
      <c r="AB26" s="26"/>
    </row>
    <row r="27" spans="2:28" ht="11.3" customHeight="1">
      <c r="B27" s="4" t="s">
        <v>14</v>
      </c>
      <c r="C27" s="4"/>
      <c r="D27" s="4"/>
      <c r="E27" s="4"/>
      <c r="F27" s="4"/>
      <c r="G27" s="19" t="s">
        <v>15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7">
        <f>'Položky všech ceníků'!AB15</f>
        <v>0</v>
      </c>
      <c r="Z27" s="27">
        <f>SUM(Y27*1.21)</f>
        <v>0</v>
      </c>
      <c r="AA27" s="27"/>
      <c r="AB27" s="27"/>
    </row>
    <row r="28" spans="2:28" ht="11.35" customHeight="1">
      <c r="B28" s="4" t="s">
        <v>16</v>
      </c>
      <c r="C28" s="4"/>
      <c r="D28" s="4"/>
      <c r="E28" s="4"/>
      <c r="F28" s="4"/>
      <c r="G28" s="19" t="s">
        <v>17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7">
        <f>'Položky všech ceníků'!AB26</f>
        <v>0</v>
      </c>
      <c r="Z28" s="27">
        <f>SUM(Y28*1.21)</f>
        <v>0</v>
      </c>
      <c r="AA28" s="27"/>
      <c r="AB28" s="27"/>
    </row>
    <row r="29" spans="2:28" ht="11.35" customHeight="1">
      <c r="B29" s="4" t="s">
        <v>18</v>
      </c>
      <c r="C29" s="4"/>
      <c r="D29" s="4"/>
      <c r="E29" s="4"/>
      <c r="F29" s="4"/>
      <c r="G29" s="19" t="s">
        <v>19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7">
        <f>'Položky všech ceníků'!AB101</f>
        <v>0</v>
      </c>
      <c r="Z29" s="27">
        <f>SUM(Y29*1.21)</f>
        <v>0</v>
      </c>
      <c r="AA29" s="27"/>
      <c r="AB29" s="27"/>
    </row>
    <row r="30" spans="2:28" ht="11.35" customHeight="1">
      <c r="B30" s="4" t="s">
        <v>20</v>
      </c>
      <c r="C30" s="4"/>
      <c r="D30" s="4"/>
      <c r="E30" s="4"/>
      <c r="F30" s="4"/>
      <c r="G30" s="19" t="s">
        <v>21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7">
        <f>'Položky všech ceníků'!AB64</f>
        <v>0</v>
      </c>
      <c r="Z30" s="27">
        <f>SUM(Y30*1.21)</f>
        <v>0</v>
      </c>
      <c r="AA30" s="27"/>
      <c r="AB30" s="27"/>
    </row>
    <row r="31" spans="2:28" ht="11.3" customHeight="1">
      <c r="B31" s="4" t="s">
        <v>22</v>
      </c>
      <c r="C31" s="4"/>
      <c r="D31" s="4"/>
      <c r="E31" s="4"/>
      <c r="F31" s="4"/>
      <c r="G31" s="19" t="s">
        <v>23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7">
        <f>'Položky všech ceníků'!AB143</f>
        <v>0</v>
      </c>
      <c r="Z31" s="27">
        <f>SUM(Y31*1.21)</f>
        <v>0</v>
      </c>
      <c r="AA31" s="27"/>
      <c r="AB31" s="27"/>
    </row>
    <row r="32" spans="2:28" ht="11.35" customHeight="1">
      <c r="B32" s="4" t="s">
        <v>24</v>
      </c>
      <c r="C32" s="4"/>
      <c r="D32" s="4"/>
      <c r="E32" s="4"/>
      <c r="F32" s="4"/>
      <c r="G32" s="19" t="s">
        <v>25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7">
        <f>'Položky všech ceníků'!AB72</f>
        <v>0</v>
      </c>
      <c r="Z32" s="27">
        <f>SUM(Y32*1.21)</f>
        <v>0</v>
      </c>
      <c r="AA32" s="27"/>
      <c r="AB32" s="27"/>
    </row>
    <row r="33" spans="2:28" ht="11.35" customHeight="1">
      <c r="B33" s="4" t="s">
        <v>26</v>
      </c>
      <c r="C33" s="4"/>
      <c r="D33" s="4"/>
      <c r="E33" s="4"/>
      <c r="F33" s="4"/>
      <c r="G33" s="19" t="s">
        <v>27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7">
        <f>'Položky všech ceníků'!AB154</f>
        <v>0</v>
      </c>
      <c r="Z33" s="27">
        <f>SUM(Y33*1.21)</f>
        <v>0</v>
      </c>
      <c r="AA33" s="27"/>
      <c r="AB33" s="27"/>
    </row>
    <row r="34" spans="2:28" ht="11.35" customHeight="1">
      <c r="B34" s="4" t="s">
        <v>28</v>
      </c>
      <c r="C34" s="4"/>
      <c r="D34" s="4"/>
      <c r="E34" s="4"/>
      <c r="F34" s="4"/>
      <c r="G34" s="19" t="s">
        <v>29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7">
        <f>'Položky všech ceníků'!AB88</f>
        <v>0</v>
      </c>
      <c r="Z34" s="27">
        <f>SUM(Y34*1.21)</f>
        <v>0</v>
      </c>
      <c r="AA34" s="27"/>
      <c r="AB34" s="27"/>
    </row>
    <row r="35" spans="2:28" ht="11.3" customHeight="1">
      <c r="B35" s="4" t="s">
        <v>30</v>
      </c>
      <c r="C35" s="4"/>
      <c r="D35" s="4"/>
      <c r="E35" s="4"/>
      <c r="F35" s="4"/>
      <c r="G35" s="19" t="s">
        <v>31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7">
        <f>'Položky všech ceníků'!AB188</f>
        <v>0</v>
      </c>
      <c r="Z35" s="27">
        <f>SUM(Y35*1.21)</f>
        <v>0</v>
      </c>
      <c r="AA35" s="27"/>
      <c r="AB35" s="27"/>
    </row>
    <row r="36" spans="2:28" ht="11.35" customHeight="1">
      <c r="B36" s="24"/>
      <c r="C36" s="24"/>
      <c r="D36" s="24"/>
      <c r="E36" s="24"/>
      <c r="F36" s="24"/>
      <c r="G36" s="25" t="s">
        <v>32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6">
        <f>SUM(Y38)</f>
        <v>0</v>
      </c>
      <c r="Z36" s="26">
        <f>SUM(Y36*1.21)</f>
        <v>0</v>
      </c>
      <c r="AA36" s="26"/>
      <c r="AB36" s="26"/>
    </row>
    <row r="37" spans="2:28" ht="11.35" customHeight="1">
      <c r="B37" s="4"/>
      <c r="C37" s="4"/>
      <c r="D37" s="4"/>
      <c r="E37" s="4"/>
      <c r="F37" s="4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4"/>
      <c r="AA37" s="4"/>
      <c r="AB37" s="4"/>
    </row>
    <row r="38" spans="2:28" ht="11.3" customHeight="1">
      <c r="B38" s="28" t="s">
        <v>33</v>
      </c>
      <c r="C38" s="28"/>
      <c r="D38" s="28"/>
      <c r="E38" s="28"/>
      <c r="F38" s="28"/>
      <c r="G38" s="29" t="s">
        <v>34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30">
        <f>SUM(Y27+Y28+Y29+Y30+Y31+Y32+Y33+Y34+Y35)</f>
        <v>0</v>
      </c>
      <c r="Z38" s="31">
        <f>SUM(Y38*1.21)</f>
        <v>0</v>
      </c>
      <c r="AA38" s="31"/>
      <c r="AB38" s="31"/>
    </row>
    <row r="39" ht="0.05" hidden="1"/>
    <row r="40" ht="14.15" customHeight="1"/>
    <row r="41" ht="11.35" customHeight="1"/>
    <row r="42" ht="11.3" customHeight="1"/>
    <row r="43" ht="0.05" hidden="1"/>
    <row r="44" ht="3" customHeight="1"/>
    <row r="45" ht="11.3" customHeight="1"/>
    <row r="46" ht="5.7" customHeight="1"/>
    <row r="47" ht="2.8" customHeight="1"/>
    <row r="48" ht="0.05" hidden="1"/>
    <row r="49" spans="2:3" ht="2.25" customHeight="1">
      <c r="B49" s="32"/>
      <c r="C49" s="32"/>
    </row>
    <row r="50" ht="11.35" customHeight="1"/>
    <row r="51" ht="11.35" customHeight="1"/>
    <row r="52" ht="11.35" customHeight="1"/>
    <row r="53" ht="11.3" customHeight="1"/>
  </sheetData>
  <mergeCells count="52">
    <mergeCell ref="A7:AD7"/>
    <mergeCell ref="E12:J12"/>
    <mergeCell ref="K12:Z12"/>
    <mergeCell ref="E13:J13"/>
    <mergeCell ref="K13:Z13"/>
    <mergeCell ref="B18:E18"/>
    <mergeCell ref="F18:Q18"/>
    <mergeCell ref="B19:E19"/>
    <mergeCell ref="F19:Q19"/>
    <mergeCell ref="B23:AB23"/>
    <mergeCell ref="B25:F25"/>
    <mergeCell ref="G25:X25"/>
    <mergeCell ref="Z25:AB25"/>
    <mergeCell ref="B26:F26"/>
    <mergeCell ref="G26:X26"/>
    <mergeCell ref="Z26:AB26"/>
    <mergeCell ref="B27:F27"/>
    <mergeCell ref="G27:X27"/>
    <mergeCell ref="Z27:AB27"/>
    <mergeCell ref="B28:F28"/>
    <mergeCell ref="G28:X28"/>
    <mergeCell ref="Z28:AB28"/>
    <mergeCell ref="B29:F29"/>
    <mergeCell ref="G29:X29"/>
    <mergeCell ref="Z29:AB29"/>
    <mergeCell ref="B30:F30"/>
    <mergeCell ref="G30:X30"/>
    <mergeCell ref="Z30:AB30"/>
    <mergeCell ref="B31:F31"/>
    <mergeCell ref="G31:X31"/>
    <mergeCell ref="Z31:AB31"/>
    <mergeCell ref="B32:F32"/>
    <mergeCell ref="G32:X32"/>
    <mergeCell ref="Z32:AB32"/>
    <mergeCell ref="B33:F33"/>
    <mergeCell ref="G33:X33"/>
    <mergeCell ref="Z33:AB33"/>
    <mergeCell ref="B34:F34"/>
    <mergeCell ref="G34:X34"/>
    <mergeCell ref="Z34:AB34"/>
    <mergeCell ref="B35:F35"/>
    <mergeCell ref="G35:X35"/>
    <mergeCell ref="Z35:AB35"/>
    <mergeCell ref="B36:F36"/>
    <mergeCell ref="G36:X36"/>
    <mergeCell ref="Z36:AB36"/>
    <mergeCell ref="B37:F37"/>
    <mergeCell ref="G37:X37"/>
    <mergeCell ref="B38:F38"/>
    <mergeCell ref="G38:X38"/>
    <mergeCell ref="Z38:AB38"/>
    <mergeCell ref="B49:C49"/>
  </mergeCells>
  <printOptions/>
  <pageMargins left="0" right="0" top="0" bottom="0" header="0.511805555555555" footer="0.511805555555555"/>
  <pageSetup horizontalDpi="300" verticalDpi="3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D188"/>
  <sheetViews>
    <sheetView showGridLines="0" tabSelected="1" workbookViewId="0" topLeftCell="A1">
      <pane ySplit="8" topLeftCell="A144" activePane="bottomLeft" state="frozen"/>
      <selection pane="topLeft" activeCell="A1" sqref="A1"/>
      <selection pane="bottomLeft" activeCell="AJ115" sqref="AJ115"/>
    </sheetView>
  </sheetViews>
  <sheetFormatPr defaultColWidth="8.57421875" defaultRowHeight="12.75"/>
  <cols>
    <col min="1" max="1" width="0.5625" style="0" customWidth="1"/>
    <col min="2" max="2" width="1.57421875" style="0" customWidth="1"/>
    <col min="3" max="3" width="4.7109375" style="0" customWidth="1"/>
    <col min="4" max="4" width="1.1484375" style="0" customWidth="1"/>
    <col min="5" max="5" width="8.57421875" style="0" hidden="1" customWidth="1"/>
    <col min="6" max="6" width="7.421875" style="0" customWidth="1"/>
    <col min="7" max="7" width="0.2890625" style="0" customWidth="1"/>
    <col min="8" max="8" width="0.13671875" style="0" customWidth="1"/>
    <col min="9" max="9" width="0.71875" style="0" customWidth="1"/>
    <col min="10" max="10" width="0.85546875" style="0" customWidth="1"/>
    <col min="11" max="11" width="0.13671875" style="0" customWidth="1"/>
    <col min="12" max="12" width="6.140625" style="0" customWidth="1"/>
    <col min="13" max="13" width="4.00390625" style="0" customWidth="1"/>
    <col min="14" max="14" width="1.421875" style="0" customWidth="1"/>
    <col min="15" max="15" width="4.421875" style="0" customWidth="1"/>
    <col min="16" max="16" width="2.421875" style="0" customWidth="1"/>
    <col min="17" max="17" width="8.57421875" style="0" hidden="1" customWidth="1"/>
    <col min="18" max="18" width="1.7109375" style="0" customWidth="1"/>
    <col min="19" max="19" width="2.421875" style="0" customWidth="1"/>
    <col min="20" max="20" width="0.13671875" style="0" customWidth="1"/>
    <col min="21" max="21" width="1.421875" style="0" customWidth="1"/>
    <col min="22" max="23" width="0.85546875" style="0" customWidth="1"/>
    <col min="24" max="24" width="24.7109375" style="0" customWidth="1"/>
    <col min="25" max="25" width="12.28125" style="0" customWidth="1"/>
    <col min="26" max="26" width="7.57421875" style="0" customWidth="1"/>
    <col min="27" max="27" width="6.28125" style="0" customWidth="1"/>
    <col min="28" max="28" width="10.28125" style="0" customWidth="1"/>
    <col min="29" max="29" width="0.5625" style="0" customWidth="1"/>
    <col min="30" max="30" width="8.57421875" style="0" hidden="1" customWidth="1"/>
    <col min="1021" max="1024" width="11.57421875" style="0" customWidth="1"/>
  </cols>
  <sheetData>
    <row r="1" spans="27:29" ht="24.2" customHeight="1">
      <c r="AA1" s="33"/>
      <c r="AB1" s="33"/>
      <c r="AC1" s="33"/>
    </row>
    <row r="2" spans="27:29" ht="10.65" customHeight="1">
      <c r="AA2" s="33"/>
      <c r="AB2" s="33"/>
      <c r="AC2" s="33"/>
    </row>
    <row r="5" ht="2.85" customHeight="1"/>
    <row r="6" spans="1:30" ht="1.4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1.3" customHeight="1">
      <c r="A7" s="4" t="s">
        <v>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ht="0.05" hidden="1"/>
    <row r="9" ht="2.8" customHeight="1"/>
    <row r="10" spans="2:28" ht="17.15" customHeight="1">
      <c r="B10" s="20" t="s">
        <v>35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</row>
    <row r="11" ht="2.85" customHeight="1"/>
    <row r="12" spans="2:28" ht="11.35" customHeight="1">
      <c r="B12" s="34" t="s">
        <v>36</v>
      </c>
      <c r="C12" s="34"/>
      <c r="D12" s="35" t="s">
        <v>37</v>
      </c>
      <c r="E12" s="35"/>
      <c r="F12" s="35"/>
      <c r="G12" s="35"/>
      <c r="H12" s="35"/>
      <c r="I12" s="35"/>
      <c r="J12" s="35"/>
      <c r="K12" s="35"/>
      <c r="L12" s="35"/>
      <c r="M12" s="35" t="s">
        <v>9</v>
      </c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4" t="s">
        <v>38</v>
      </c>
      <c r="Z12" s="34" t="s">
        <v>39</v>
      </c>
      <c r="AA12" s="35" t="s">
        <v>40</v>
      </c>
      <c r="AB12" s="34" t="s">
        <v>41</v>
      </c>
    </row>
    <row r="13" spans="2:28" ht="11.35" customHeight="1">
      <c r="B13" s="4">
        <v>1</v>
      </c>
      <c r="C13" s="4"/>
      <c r="D13" s="19" t="s">
        <v>42</v>
      </c>
      <c r="E13" s="19"/>
      <c r="F13" s="19"/>
      <c r="G13" s="19"/>
      <c r="H13" s="19"/>
      <c r="I13" s="19"/>
      <c r="J13" s="19"/>
      <c r="K13" s="19"/>
      <c r="L13" s="19"/>
      <c r="M13" s="19" t="s">
        <v>43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36">
        <v>0</v>
      </c>
      <c r="Z13" s="37">
        <v>3</v>
      </c>
      <c r="AA13" s="19" t="s">
        <v>44</v>
      </c>
      <c r="AB13" s="36">
        <f>SUM(Z13*Y13)</f>
        <v>0</v>
      </c>
    </row>
    <row r="14" spans="2:28" ht="11.3" customHeight="1">
      <c r="B14" s="4">
        <v>2</v>
      </c>
      <c r="C14" s="4"/>
      <c r="D14" s="19" t="s">
        <v>45</v>
      </c>
      <c r="E14" s="19"/>
      <c r="F14" s="19"/>
      <c r="G14" s="19"/>
      <c r="H14" s="19"/>
      <c r="I14" s="19"/>
      <c r="J14" s="19"/>
      <c r="K14" s="19"/>
      <c r="L14" s="19"/>
      <c r="M14" s="19" t="s">
        <v>46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36">
        <v>0</v>
      </c>
      <c r="Z14" s="4" t="s">
        <v>47</v>
      </c>
      <c r="AA14" s="19" t="s">
        <v>44</v>
      </c>
      <c r="AB14" s="36">
        <f>SUM(Z14*Y14)</f>
        <v>0</v>
      </c>
    </row>
    <row r="15" spans="2:28" ht="11.35" customHeight="1">
      <c r="B15" s="38" t="s">
        <v>48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40">
        <f>SUM(AB13:AB14)</f>
        <v>0</v>
      </c>
    </row>
    <row r="16" ht="2.85" customHeight="1"/>
    <row r="17" ht="5.7" customHeight="1"/>
    <row r="18" ht="2.8" customHeight="1"/>
    <row r="19" ht="0.05" hidden="1"/>
    <row r="20" spans="2:28" ht="17.15" customHeight="1">
      <c r="B20" s="20" t="s">
        <v>49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</row>
    <row r="21" ht="2.85" customHeight="1"/>
    <row r="22" spans="2:28" ht="11.35" customHeight="1">
      <c r="B22" s="34" t="s">
        <v>36</v>
      </c>
      <c r="C22" s="34"/>
      <c r="D22" s="35" t="s">
        <v>37</v>
      </c>
      <c r="E22" s="35"/>
      <c r="F22" s="35"/>
      <c r="G22" s="35"/>
      <c r="H22" s="35"/>
      <c r="I22" s="35"/>
      <c r="J22" s="35"/>
      <c r="K22" s="35"/>
      <c r="L22" s="35"/>
      <c r="M22" s="35" t="s">
        <v>9</v>
      </c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4" t="s">
        <v>38</v>
      </c>
      <c r="Z22" s="34" t="s">
        <v>39</v>
      </c>
      <c r="AA22" s="35" t="s">
        <v>40</v>
      </c>
      <c r="AB22" s="34" t="s">
        <v>41</v>
      </c>
    </row>
    <row r="23" spans="2:28" ht="11.35" customHeight="1">
      <c r="B23" s="4">
        <v>1</v>
      </c>
      <c r="C23" s="4"/>
      <c r="D23" s="19" t="s">
        <v>50</v>
      </c>
      <c r="E23" s="19"/>
      <c r="F23" s="19"/>
      <c r="G23" s="19"/>
      <c r="H23" s="19"/>
      <c r="I23" s="19"/>
      <c r="J23" s="19"/>
      <c r="K23" s="19"/>
      <c r="L23" s="19"/>
      <c r="M23" s="19" t="s">
        <v>51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36">
        <v>0</v>
      </c>
      <c r="Z23" s="4" t="s">
        <v>52</v>
      </c>
      <c r="AA23" s="19" t="s">
        <v>53</v>
      </c>
      <c r="AB23" s="36">
        <f>SUM(Y23*Z23)</f>
        <v>0</v>
      </c>
    </row>
    <row r="24" spans="2:28" ht="11.3" customHeight="1">
      <c r="B24" s="4">
        <v>2</v>
      </c>
      <c r="C24" s="4"/>
      <c r="D24" s="19" t="s">
        <v>54</v>
      </c>
      <c r="E24" s="19"/>
      <c r="F24" s="19"/>
      <c r="G24" s="19"/>
      <c r="H24" s="19"/>
      <c r="I24" s="19"/>
      <c r="J24" s="19"/>
      <c r="K24" s="19"/>
      <c r="L24" s="19"/>
      <c r="M24" s="19" t="s">
        <v>55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36">
        <v>0</v>
      </c>
      <c r="Z24" s="4" t="s">
        <v>52</v>
      </c>
      <c r="AA24" s="19" t="s">
        <v>53</v>
      </c>
      <c r="AB24" s="36">
        <f>SUM(Y24*Z24)</f>
        <v>0</v>
      </c>
    </row>
    <row r="25" spans="2:28" ht="11.35" customHeight="1">
      <c r="B25" s="4">
        <v>3</v>
      </c>
      <c r="C25" s="4"/>
      <c r="D25" s="19" t="s">
        <v>56</v>
      </c>
      <c r="E25" s="19"/>
      <c r="F25" s="19"/>
      <c r="G25" s="19"/>
      <c r="H25" s="19"/>
      <c r="I25" s="19"/>
      <c r="J25" s="19"/>
      <c r="K25" s="19"/>
      <c r="L25" s="19"/>
      <c r="M25" s="19" t="s">
        <v>57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36">
        <v>0</v>
      </c>
      <c r="Z25" s="4" t="s">
        <v>47</v>
      </c>
      <c r="AA25" s="19" t="s">
        <v>58</v>
      </c>
      <c r="AB25" s="36">
        <f>SUM(Y25*Z25)</f>
        <v>0</v>
      </c>
    </row>
    <row r="26" spans="2:28" ht="11.3" customHeight="1">
      <c r="B26" s="38" t="s">
        <v>48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40">
        <f>SUM(AB23:AB25)</f>
        <v>0</v>
      </c>
    </row>
    <row r="27" ht="0.05" hidden="1"/>
    <row r="28" ht="2.85" customHeight="1"/>
    <row r="29" ht="2.8" customHeight="1"/>
    <row r="30" spans="2:28" ht="17.15" customHeight="1">
      <c r="B30" s="20" t="s">
        <v>59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</row>
    <row r="31" ht="2.85" customHeight="1"/>
    <row r="32" spans="2:28" ht="11.35" customHeight="1">
      <c r="B32" s="34" t="s">
        <v>36</v>
      </c>
      <c r="C32" s="34"/>
      <c r="D32" s="35" t="s">
        <v>37</v>
      </c>
      <c r="E32" s="35"/>
      <c r="F32" s="35"/>
      <c r="G32" s="35"/>
      <c r="H32" s="35"/>
      <c r="I32" s="35"/>
      <c r="J32" s="35"/>
      <c r="K32" s="35"/>
      <c r="L32" s="35"/>
      <c r="M32" s="35" t="s">
        <v>9</v>
      </c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4" t="s">
        <v>38</v>
      </c>
      <c r="Z32" s="34" t="s">
        <v>39</v>
      </c>
      <c r="AA32" s="35" t="s">
        <v>40</v>
      </c>
      <c r="AB32" s="34" t="s">
        <v>41</v>
      </c>
    </row>
    <row r="33" spans="2:28" ht="11.35" customHeight="1">
      <c r="B33" s="4">
        <v>1</v>
      </c>
      <c r="C33" s="4"/>
      <c r="D33" s="19" t="s">
        <v>60</v>
      </c>
      <c r="E33" s="19"/>
      <c r="F33" s="19"/>
      <c r="G33" s="19"/>
      <c r="H33" s="19"/>
      <c r="I33" s="19"/>
      <c r="J33" s="19"/>
      <c r="K33" s="19"/>
      <c r="L33" s="19"/>
      <c r="M33" s="19" t="s">
        <v>61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36">
        <v>0</v>
      </c>
      <c r="Z33" s="4" t="s">
        <v>47</v>
      </c>
      <c r="AA33" s="19" t="s">
        <v>44</v>
      </c>
      <c r="AB33" s="36">
        <f>SUM(Y33*Z33)</f>
        <v>0</v>
      </c>
    </row>
    <row r="34" spans="2:28" ht="11.3" customHeight="1">
      <c r="B34" s="4">
        <v>2</v>
      </c>
      <c r="C34" s="4"/>
      <c r="D34" s="19" t="s">
        <v>62</v>
      </c>
      <c r="E34" s="19"/>
      <c r="F34" s="19"/>
      <c r="G34" s="19"/>
      <c r="H34" s="19"/>
      <c r="I34" s="19"/>
      <c r="J34" s="19"/>
      <c r="K34" s="19"/>
      <c r="L34" s="19"/>
      <c r="M34" s="19" t="s">
        <v>63</v>
      </c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36">
        <v>0</v>
      </c>
      <c r="Z34" s="4" t="s">
        <v>47</v>
      </c>
      <c r="AA34" s="19" t="s">
        <v>64</v>
      </c>
      <c r="AB34" s="36">
        <f>SUM(Y34*Z34)</f>
        <v>0</v>
      </c>
    </row>
    <row r="35" spans="2:28" ht="20.1" customHeight="1">
      <c r="B35" s="4">
        <v>3</v>
      </c>
      <c r="C35" s="4"/>
      <c r="D35" s="19" t="s">
        <v>65</v>
      </c>
      <c r="E35" s="19"/>
      <c r="F35" s="19"/>
      <c r="G35" s="19"/>
      <c r="H35" s="19"/>
      <c r="I35" s="19"/>
      <c r="J35" s="19"/>
      <c r="K35" s="19"/>
      <c r="L35" s="19"/>
      <c r="M35" s="19" t="s">
        <v>66</v>
      </c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36">
        <v>0</v>
      </c>
      <c r="Z35" s="4" t="s">
        <v>47</v>
      </c>
      <c r="AA35" s="19" t="s">
        <v>64</v>
      </c>
      <c r="AB35" s="36">
        <f>SUM(Y35*Z35)</f>
        <v>0</v>
      </c>
    </row>
    <row r="36" spans="2:28" ht="11.35" customHeight="1">
      <c r="B36" s="4">
        <v>4</v>
      </c>
      <c r="C36" s="4"/>
      <c r="D36" s="19" t="s">
        <v>67</v>
      </c>
      <c r="E36" s="19"/>
      <c r="F36" s="19"/>
      <c r="G36" s="19"/>
      <c r="H36" s="19"/>
      <c r="I36" s="19"/>
      <c r="J36" s="19"/>
      <c r="K36" s="19"/>
      <c r="L36" s="19"/>
      <c r="M36" s="19" t="s">
        <v>68</v>
      </c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36">
        <v>0</v>
      </c>
      <c r="Z36" s="4" t="s">
        <v>47</v>
      </c>
      <c r="AA36" s="19" t="s">
        <v>44</v>
      </c>
      <c r="AB36" s="36">
        <f>SUM(Y36*Z36)</f>
        <v>0</v>
      </c>
    </row>
    <row r="37" spans="2:28" ht="11.35" customHeight="1">
      <c r="B37" s="4">
        <v>5</v>
      </c>
      <c r="C37" s="4"/>
      <c r="D37" s="19" t="s">
        <v>69</v>
      </c>
      <c r="E37" s="19"/>
      <c r="F37" s="19"/>
      <c r="G37" s="19"/>
      <c r="H37" s="19"/>
      <c r="I37" s="19"/>
      <c r="J37" s="19"/>
      <c r="K37" s="19"/>
      <c r="L37" s="19"/>
      <c r="M37" s="19" t="s">
        <v>70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36">
        <v>0</v>
      </c>
      <c r="Z37" s="4" t="s">
        <v>47</v>
      </c>
      <c r="AA37" s="19" t="s">
        <v>44</v>
      </c>
      <c r="AB37" s="36">
        <f>SUM(Y37*Z37)</f>
        <v>0</v>
      </c>
    </row>
    <row r="38" spans="2:28" ht="11.3" customHeight="1">
      <c r="B38" s="4">
        <v>6</v>
      </c>
      <c r="C38" s="4"/>
      <c r="D38" s="19" t="s">
        <v>71</v>
      </c>
      <c r="E38" s="19"/>
      <c r="F38" s="19"/>
      <c r="G38" s="19"/>
      <c r="H38" s="19"/>
      <c r="I38" s="19"/>
      <c r="J38" s="19"/>
      <c r="K38" s="19"/>
      <c r="L38" s="19"/>
      <c r="M38" s="19" t="s">
        <v>72</v>
      </c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36">
        <v>0</v>
      </c>
      <c r="Z38" s="4" t="s">
        <v>73</v>
      </c>
      <c r="AA38" s="19" t="s">
        <v>53</v>
      </c>
      <c r="AB38" s="36">
        <f>SUM(Y38*Z38)</f>
        <v>0</v>
      </c>
    </row>
    <row r="39" spans="2:28" ht="11.35" customHeight="1">
      <c r="B39" s="4">
        <v>7</v>
      </c>
      <c r="C39" s="4"/>
      <c r="D39" s="19" t="s">
        <v>74</v>
      </c>
      <c r="E39" s="19"/>
      <c r="F39" s="19"/>
      <c r="G39" s="19"/>
      <c r="H39" s="19"/>
      <c r="I39" s="19"/>
      <c r="J39" s="19"/>
      <c r="K39" s="19"/>
      <c r="L39" s="19"/>
      <c r="M39" s="19" t="s">
        <v>75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36">
        <v>0</v>
      </c>
      <c r="Z39" s="4" t="s">
        <v>76</v>
      </c>
      <c r="AA39" s="19" t="s">
        <v>64</v>
      </c>
      <c r="AB39" s="36">
        <f>SUM(Y39*Z39)</f>
        <v>0</v>
      </c>
    </row>
    <row r="40" spans="2:28" ht="11.35" customHeight="1">
      <c r="B40" s="4">
        <v>8</v>
      </c>
      <c r="C40" s="4"/>
      <c r="D40" s="19" t="s">
        <v>77</v>
      </c>
      <c r="E40" s="19"/>
      <c r="F40" s="19"/>
      <c r="G40" s="19"/>
      <c r="H40" s="19"/>
      <c r="I40" s="19"/>
      <c r="J40" s="19"/>
      <c r="K40" s="19"/>
      <c r="L40" s="19"/>
      <c r="M40" s="19" t="s">
        <v>78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36">
        <v>0</v>
      </c>
      <c r="Z40" s="4" t="s">
        <v>79</v>
      </c>
      <c r="AA40" s="19" t="s">
        <v>64</v>
      </c>
      <c r="AB40" s="36">
        <f>SUM(Y40*Z40)</f>
        <v>0</v>
      </c>
    </row>
    <row r="41" spans="2:28" ht="11.35" customHeight="1">
      <c r="B41" s="4">
        <v>9</v>
      </c>
      <c r="C41" s="4"/>
      <c r="D41" s="19" t="s">
        <v>80</v>
      </c>
      <c r="E41" s="19"/>
      <c r="F41" s="19"/>
      <c r="G41" s="19"/>
      <c r="H41" s="19"/>
      <c r="I41" s="19"/>
      <c r="J41" s="19"/>
      <c r="K41" s="19"/>
      <c r="L41" s="19"/>
      <c r="M41" s="19" t="s">
        <v>81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36">
        <v>0</v>
      </c>
      <c r="Z41" s="4" t="s">
        <v>82</v>
      </c>
      <c r="AA41" s="19" t="s">
        <v>53</v>
      </c>
      <c r="AB41" s="36">
        <f>SUM(Y41*Z41)</f>
        <v>0</v>
      </c>
    </row>
    <row r="42" spans="2:28" ht="11.3" customHeight="1">
      <c r="B42" s="4">
        <v>10</v>
      </c>
      <c r="C42" s="4"/>
      <c r="D42" s="19" t="s">
        <v>83</v>
      </c>
      <c r="E42" s="19"/>
      <c r="F42" s="19"/>
      <c r="G42" s="19"/>
      <c r="H42" s="19"/>
      <c r="I42" s="19"/>
      <c r="J42" s="19"/>
      <c r="K42" s="19"/>
      <c r="L42" s="19"/>
      <c r="M42" s="19" t="s">
        <v>84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36">
        <v>0</v>
      </c>
      <c r="Z42" s="4" t="s">
        <v>82</v>
      </c>
      <c r="AA42" s="19" t="s">
        <v>53</v>
      </c>
      <c r="AB42" s="36">
        <f>SUM(Y42*Z42)</f>
        <v>0</v>
      </c>
    </row>
    <row r="43" spans="2:28" ht="11.35" customHeight="1">
      <c r="B43" s="4">
        <v>11</v>
      </c>
      <c r="C43" s="4"/>
      <c r="D43" s="19" t="s">
        <v>85</v>
      </c>
      <c r="E43" s="19"/>
      <c r="F43" s="19"/>
      <c r="G43" s="19"/>
      <c r="H43" s="19"/>
      <c r="I43" s="19"/>
      <c r="J43" s="19"/>
      <c r="K43" s="19"/>
      <c r="L43" s="19"/>
      <c r="M43" s="19" t="s">
        <v>86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36">
        <v>0</v>
      </c>
      <c r="Z43" s="4" t="s">
        <v>82</v>
      </c>
      <c r="AA43" s="19" t="s">
        <v>53</v>
      </c>
      <c r="AB43" s="36">
        <f>SUM(Y43*Z43)</f>
        <v>0</v>
      </c>
    </row>
    <row r="44" spans="2:28" ht="11.35" customHeight="1">
      <c r="B44" s="4">
        <v>12</v>
      </c>
      <c r="C44" s="4"/>
      <c r="D44" s="19" t="s">
        <v>87</v>
      </c>
      <c r="E44" s="19"/>
      <c r="F44" s="19"/>
      <c r="G44" s="19"/>
      <c r="H44" s="19"/>
      <c r="I44" s="19"/>
      <c r="J44" s="19"/>
      <c r="K44" s="19"/>
      <c r="L44" s="19"/>
      <c r="M44" s="19" t="s">
        <v>88</v>
      </c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36">
        <v>0</v>
      </c>
      <c r="Z44" s="4" t="s">
        <v>47</v>
      </c>
      <c r="AA44" s="19" t="s">
        <v>64</v>
      </c>
      <c r="AB44" s="36">
        <f>SUM(Y44*Z44)</f>
        <v>0</v>
      </c>
    </row>
    <row r="45" spans="2:28" ht="11.35" customHeight="1">
      <c r="B45" s="4">
        <v>13</v>
      </c>
      <c r="C45" s="4"/>
      <c r="D45" s="19" t="s">
        <v>80</v>
      </c>
      <c r="E45" s="19"/>
      <c r="F45" s="19"/>
      <c r="G45" s="19"/>
      <c r="H45" s="19"/>
      <c r="I45" s="19"/>
      <c r="J45" s="19"/>
      <c r="K45" s="19"/>
      <c r="L45" s="19"/>
      <c r="M45" s="19" t="s">
        <v>89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36">
        <v>0</v>
      </c>
      <c r="Z45" s="4" t="s">
        <v>90</v>
      </c>
      <c r="AA45" s="19" t="s">
        <v>53</v>
      </c>
      <c r="AB45" s="36">
        <f>SUM(Y45*Z45)</f>
        <v>0</v>
      </c>
    </row>
    <row r="46" spans="2:28" ht="11.35" customHeight="1">
      <c r="B46" s="4">
        <v>14</v>
      </c>
      <c r="C46" s="4"/>
      <c r="D46" s="19" t="s">
        <v>83</v>
      </c>
      <c r="E46" s="19"/>
      <c r="F46" s="19"/>
      <c r="G46" s="19"/>
      <c r="H46" s="19"/>
      <c r="I46" s="19"/>
      <c r="J46" s="19"/>
      <c r="K46" s="19"/>
      <c r="L46" s="19"/>
      <c r="M46" s="19" t="s">
        <v>84</v>
      </c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36">
        <v>0</v>
      </c>
      <c r="Z46" s="4" t="s">
        <v>90</v>
      </c>
      <c r="AA46" s="19" t="s">
        <v>53</v>
      </c>
      <c r="AB46" s="36">
        <f>SUM(Y46*Z46)</f>
        <v>0</v>
      </c>
    </row>
    <row r="47" spans="2:28" ht="11.3" customHeight="1">
      <c r="B47" s="4">
        <v>15</v>
      </c>
      <c r="C47" s="4"/>
      <c r="D47" s="19" t="s">
        <v>85</v>
      </c>
      <c r="E47" s="19"/>
      <c r="F47" s="19"/>
      <c r="G47" s="19"/>
      <c r="H47" s="19"/>
      <c r="I47" s="19"/>
      <c r="J47" s="19"/>
      <c r="K47" s="19"/>
      <c r="L47" s="19"/>
      <c r="M47" s="19" t="s">
        <v>86</v>
      </c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36">
        <v>0</v>
      </c>
      <c r="Z47" s="4" t="s">
        <v>90</v>
      </c>
      <c r="AA47" s="19" t="s">
        <v>53</v>
      </c>
      <c r="AB47" s="36">
        <f>SUM(Y47*Z47)</f>
        <v>0</v>
      </c>
    </row>
    <row r="48" spans="2:28" ht="11.35" customHeight="1">
      <c r="B48" s="4">
        <v>16</v>
      </c>
      <c r="C48" s="4"/>
      <c r="D48" s="19" t="s">
        <v>91</v>
      </c>
      <c r="E48" s="19"/>
      <c r="F48" s="19"/>
      <c r="G48" s="19"/>
      <c r="H48" s="19"/>
      <c r="I48" s="19"/>
      <c r="J48" s="19"/>
      <c r="K48" s="19"/>
      <c r="L48" s="19"/>
      <c r="M48" s="19" t="s">
        <v>92</v>
      </c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36">
        <v>0</v>
      </c>
      <c r="Z48" s="4" t="s">
        <v>93</v>
      </c>
      <c r="AA48" s="19" t="s">
        <v>64</v>
      </c>
      <c r="AB48" s="36">
        <f>SUM(Y48*Z48)</f>
        <v>0</v>
      </c>
    </row>
    <row r="49" spans="2:28" ht="11.35" customHeight="1">
      <c r="B49" s="4">
        <v>17</v>
      </c>
      <c r="C49" s="4"/>
      <c r="D49" s="19" t="s">
        <v>94</v>
      </c>
      <c r="E49" s="19"/>
      <c r="F49" s="19"/>
      <c r="G49" s="19"/>
      <c r="H49" s="19"/>
      <c r="I49" s="19"/>
      <c r="J49" s="19"/>
      <c r="K49" s="19"/>
      <c r="L49" s="19"/>
      <c r="M49" s="19" t="s">
        <v>95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36">
        <v>0</v>
      </c>
      <c r="Z49" s="4" t="s">
        <v>47</v>
      </c>
      <c r="AA49" s="19" t="s">
        <v>44</v>
      </c>
      <c r="AB49" s="36">
        <f>SUM(Y49*Z49)</f>
        <v>0</v>
      </c>
    </row>
    <row r="50" spans="2:28" ht="11.35" customHeight="1">
      <c r="B50" s="4">
        <v>18</v>
      </c>
      <c r="C50" s="4"/>
      <c r="D50" s="19" t="s">
        <v>96</v>
      </c>
      <c r="E50" s="19"/>
      <c r="F50" s="19"/>
      <c r="G50" s="19"/>
      <c r="H50" s="19"/>
      <c r="I50" s="19"/>
      <c r="J50" s="19"/>
      <c r="K50" s="19"/>
      <c r="L50" s="19"/>
      <c r="M50" s="19" t="s">
        <v>97</v>
      </c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36">
        <v>0</v>
      </c>
      <c r="Z50" s="4" t="s">
        <v>47</v>
      </c>
      <c r="AA50" s="19" t="s">
        <v>44</v>
      </c>
      <c r="AB50" s="36">
        <f>SUM(Y50*Z50)</f>
        <v>0</v>
      </c>
    </row>
    <row r="51" spans="2:28" ht="11.3" customHeight="1">
      <c r="B51" s="4">
        <v>19</v>
      </c>
      <c r="C51" s="4"/>
      <c r="D51" s="19" t="s">
        <v>98</v>
      </c>
      <c r="E51" s="19"/>
      <c r="F51" s="19"/>
      <c r="G51" s="19"/>
      <c r="H51" s="19"/>
      <c r="I51" s="19"/>
      <c r="J51" s="19"/>
      <c r="K51" s="19"/>
      <c r="L51" s="19"/>
      <c r="M51" s="19" t="s">
        <v>99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36">
        <v>0</v>
      </c>
      <c r="Z51" s="4" t="s">
        <v>76</v>
      </c>
      <c r="AA51" s="19" t="s">
        <v>58</v>
      </c>
      <c r="AB51" s="36">
        <f>SUM(Y51*Z51)</f>
        <v>0</v>
      </c>
    </row>
    <row r="52" spans="2:28" ht="11.35" customHeight="1">
      <c r="B52" s="4">
        <v>20</v>
      </c>
      <c r="C52" s="4"/>
      <c r="D52" s="19" t="s">
        <v>100</v>
      </c>
      <c r="E52" s="19"/>
      <c r="F52" s="19"/>
      <c r="G52" s="19"/>
      <c r="H52" s="19"/>
      <c r="I52" s="19"/>
      <c r="J52" s="19"/>
      <c r="K52" s="19"/>
      <c r="L52" s="19"/>
      <c r="M52" s="19" t="s">
        <v>101</v>
      </c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36">
        <v>0</v>
      </c>
      <c r="Z52" s="4" t="s">
        <v>47</v>
      </c>
      <c r="AA52" s="19" t="s">
        <v>64</v>
      </c>
      <c r="AB52" s="36">
        <f>SUM(Y52*Z52)</f>
        <v>0</v>
      </c>
    </row>
    <row r="53" spans="2:28" ht="11.35" customHeight="1">
      <c r="B53" s="4">
        <v>21</v>
      </c>
      <c r="C53" s="4"/>
      <c r="D53" s="19" t="s">
        <v>102</v>
      </c>
      <c r="E53" s="19"/>
      <c r="F53" s="19"/>
      <c r="G53" s="19"/>
      <c r="H53" s="19"/>
      <c r="I53" s="19"/>
      <c r="J53" s="19"/>
      <c r="K53" s="19"/>
      <c r="L53" s="19"/>
      <c r="M53" s="19" t="s">
        <v>103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36">
        <v>0</v>
      </c>
      <c r="Z53" s="4" t="s">
        <v>47</v>
      </c>
      <c r="AA53" s="19" t="s">
        <v>64</v>
      </c>
      <c r="AB53" s="36">
        <f>SUM(Y53*Z53)</f>
        <v>0</v>
      </c>
    </row>
    <row r="54" spans="2:28" ht="11.35" customHeight="1">
      <c r="B54" s="4">
        <v>22</v>
      </c>
      <c r="C54" s="4"/>
      <c r="D54" s="19" t="s">
        <v>104</v>
      </c>
      <c r="E54" s="19"/>
      <c r="F54" s="19"/>
      <c r="G54" s="19"/>
      <c r="H54" s="19"/>
      <c r="I54" s="19"/>
      <c r="J54" s="19"/>
      <c r="K54" s="19"/>
      <c r="L54" s="19"/>
      <c r="M54" s="19" t="s">
        <v>105</v>
      </c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36">
        <v>0</v>
      </c>
      <c r="Z54" s="4" t="s">
        <v>106</v>
      </c>
      <c r="AA54" s="19" t="s">
        <v>53</v>
      </c>
      <c r="AB54" s="36">
        <f>SUM(Y54*Z54)</f>
        <v>0</v>
      </c>
    </row>
    <row r="55" spans="2:28" ht="11.35" customHeight="1">
      <c r="B55" s="4">
        <v>23</v>
      </c>
      <c r="C55" s="4"/>
      <c r="D55" s="19" t="s">
        <v>107</v>
      </c>
      <c r="E55" s="19"/>
      <c r="F55" s="19"/>
      <c r="G55" s="19"/>
      <c r="H55" s="19"/>
      <c r="I55" s="19"/>
      <c r="J55" s="19"/>
      <c r="K55" s="19"/>
      <c r="L55" s="19"/>
      <c r="M55" s="19" t="s">
        <v>108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36">
        <v>0</v>
      </c>
      <c r="Z55" s="4" t="s">
        <v>109</v>
      </c>
      <c r="AA55" s="19" t="s">
        <v>53</v>
      </c>
      <c r="AB55" s="36">
        <f>SUM(Y55*Z55)</f>
        <v>0</v>
      </c>
    </row>
    <row r="56" spans="2:28" ht="11.3" customHeight="1">
      <c r="B56" s="4">
        <v>24</v>
      </c>
      <c r="C56" s="4"/>
      <c r="D56" s="19" t="s">
        <v>110</v>
      </c>
      <c r="E56" s="19"/>
      <c r="F56" s="19"/>
      <c r="G56" s="19"/>
      <c r="H56" s="19"/>
      <c r="I56" s="19"/>
      <c r="J56" s="19"/>
      <c r="K56" s="19"/>
      <c r="L56" s="19"/>
      <c r="M56" s="19" t="s">
        <v>111</v>
      </c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36">
        <v>0</v>
      </c>
      <c r="Z56" s="4" t="s">
        <v>112</v>
      </c>
      <c r="AA56" s="19" t="s">
        <v>64</v>
      </c>
      <c r="AB56" s="36">
        <f>SUM(Y56*Z56)</f>
        <v>0</v>
      </c>
    </row>
    <row r="57" spans="2:28" ht="11.35" customHeight="1">
      <c r="B57" s="4">
        <v>25</v>
      </c>
      <c r="C57" s="4"/>
      <c r="D57" s="19" t="s">
        <v>113</v>
      </c>
      <c r="E57" s="19"/>
      <c r="F57" s="19"/>
      <c r="G57" s="19"/>
      <c r="H57" s="19"/>
      <c r="I57" s="19"/>
      <c r="J57" s="19"/>
      <c r="K57" s="19"/>
      <c r="L57" s="19"/>
      <c r="M57" s="19" t="s">
        <v>114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36">
        <v>0</v>
      </c>
      <c r="Z57" s="4" t="s">
        <v>112</v>
      </c>
      <c r="AA57" s="19" t="s">
        <v>64</v>
      </c>
      <c r="AB57" s="36">
        <f>SUM(Y57*Z57)</f>
        <v>0</v>
      </c>
    </row>
    <row r="58" spans="2:28" ht="11.35" customHeight="1">
      <c r="B58" s="4">
        <v>26</v>
      </c>
      <c r="C58" s="4"/>
      <c r="D58" s="19" t="s">
        <v>98</v>
      </c>
      <c r="E58" s="19"/>
      <c r="F58" s="19"/>
      <c r="G58" s="19"/>
      <c r="H58" s="19"/>
      <c r="I58" s="19"/>
      <c r="J58" s="19"/>
      <c r="K58" s="19"/>
      <c r="L58" s="19"/>
      <c r="M58" s="19" t="s">
        <v>99</v>
      </c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36">
        <v>0</v>
      </c>
      <c r="Z58" s="4" t="s">
        <v>47</v>
      </c>
      <c r="AA58" s="19" t="s">
        <v>58</v>
      </c>
      <c r="AB58" s="36">
        <f>SUM(Y58*Z58)</f>
        <v>0</v>
      </c>
    </row>
    <row r="59" spans="2:28" ht="11.35" customHeight="1">
      <c r="B59" s="4">
        <v>27</v>
      </c>
      <c r="C59" s="4"/>
      <c r="D59" s="19" t="s">
        <v>115</v>
      </c>
      <c r="E59" s="19"/>
      <c r="F59" s="19"/>
      <c r="G59" s="19"/>
      <c r="H59" s="19"/>
      <c r="I59" s="19"/>
      <c r="J59" s="19"/>
      <c r="K59" s="19"/>
      <c r="L59" s="19"/>
      <c r="M59" s="19" t="s">
        <v>116</v>
      </c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36">
        <v>0</v>
      </c>
      <c r="Z59" s="4" t="s">
        <v>47</v>
      </c>
      <c r="AA59" s="19" t="s">
        <v>64</v>
      </c>
      <c r="AB59" s="36">
        <f>SUM(Y59*Z59)</f>
        <v>0</v>
      </c>
    </row>
    <row r="60" spans="2:28" ht="11.3" customHeight="1">
      <c r="B60" s="4">
        <v>28</v>
      </c>
      <c r="C60" s="4"/>
      <c r="D60" s="19" t="s">
        <v>117</v>
      </c>
      <c r="E60" s="19"/>
      <c r="F60" s="19"/>
      <c r="G60" s="19"/>
      <c r="H60" s="19"/>
      <c r="I60" s="19"/>
      <c r="J60" s="19"/>
      <c r="K60" s="19"/>
      <c r="L60" s="19"/>
      <c r="M60" s="19" t="s">
        <v>118</v>
      </c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36">
        <v>0</v>
      </c>
      <c r="Z60" s="4" t="s">
        <v>119</v>
      </c>
      <c r="AA60" s="19" t="s">
        <v>44</v>
      </c>
      <c r="AB60" s="36">
        <f>SUM(Y60*Z60)</f>
        <v>0</v>
      </c>
    </row>
    <row r="61" spans="2:28" ht="11.35" customHeight="1">
      <c r="B61" s="4">
        <v>29</v>
      </c>
      <c r="C61" s="4"/>
      <c r="D61" s="19" t="s">
        <v>120</v>
      </c>
      <c r="E61" s="19"/>
      <c r="F61" s="19"/>
      <c r="G61" s="19"/>
      <c r="H61" s="19"/>
      <c r="I61" s="19"/>
      <c r="J61" s="19"/>
      <c r="K61" s="19"/>
      <c r="L61" s="19"/>
      <c r="M61" s="19" t="s">
        <v>121</v>
      </c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36">
        <v>0</v>
      </c>
      <c r="Z61" s="4" t="s">
        <v>112</v>
      </c>
      <c r="AA61" s="19" t="s">
        <v>44</v>
      </c>
      <c r="AB61" s="36">
        <f>SUM(Y61*Z61)</f>
        <v>0</v>
      </c>
    </row>
    <row r="62" spans="2:28" ht="11.35" customHeight="1">
      <c r="B62" s="4">
        <v>30</v>
      </c>
      <c r="C62" s="4"/>
      <c r="D62" s="19" t="s">
        <v>122</v>
      </c>
      <c r="E62" s="19"/>
      <c r="F62" s="19"/>
      <c r="G62" s="19"/>
      <c r="H62" s="19"/>
      <c r="I62" s="19"/>
      <c r="J62" s="19"/>
      <c r="K62" s="19"/>
      <c r="L62" s="19"/>
      <c r="M62" s="19" t="s">
        <v>123</v>
      </c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36">
        <v>0</v>
      </c>
      <c r="Z62" s="4" t="s">
        <v>47</v>
      </c>
      <c r="AA62" s="19" t="s">
        <v>44</v>
      </c>
      <c r="AB62" s="36">
        <f>SUM(Y62*Z62)</f>
        <v>0</v>
      </c>
    </row>
    <row r="63" spans="2:28" ht="11.35" customHeight="1">
      <c r="B63" s="4">
        <v>31</v>
      </c>
      <c r="C63" s="4"/>
      <c r="D63" s="19" t="s">
        <v>124</v>
      </c>
      <c r="E63" s="19"/>
      <c r="F63" s="19"/>
      <c r="G63" s="19"/>
      <c r="H63" s="19"/>
      <c r="I63" s="19"/>
      <c r="J63" s="19"/>
      <c r="K63" s="19"/>
      <c r="L63" s="19"/>
      <c r="M63" s="19" t="s">
        <v>125</v>
      </c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36">
        <v>0</v>
      </c>
      <c r="Z63" s="4" t="s">
        <v>112</v>
      </c>
      <c r="AA63" s="19" t="s">
        <v>44</v>
      </c>
      <c r="AB63" s="36">
        <f>SUM(Y63*Z63)</f>
        <v>0</v>
      </c>
    </row>
    <row r="64" spans="2:28" ht="11.3" customHeight="1">
      <c r="B64" s="38" t="s">
        <v>126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40">
        <f>SUM(AB33:AB63)</f>
        <v>0</v>
      </c>
    </row>
    <row r="65" ht="2.9" customHeight="1"/>
    <row r="66" ht="5.75" customHeight="1"/>
    <row r="67" ht="2.8" customHeight="1"/>
    <row r="68" spans="2:28" ht="17.15" customHeight="1">
      <c r="B68" s="20" t="s">
        <v>127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</row>
    <row r="69" ht="2.85" customHeight="1"/>
    <row r="70" spans="2:28" ht="11.35" customHeight="1">
      <c r="B70" s="34" t="s">
        <v>36</v>
      </c>
      <c r="C70" s="34"/>
      <c r="D70" s="35" t="s">
        <v>37</v>
      </c>
      <c r="E70" s="35"/>
      <c r="F70" s="35"/>
      <c r="G70" s="35"/>
      <c r="H70" s="35"/>
      <c r="I70" s="35"/>
      <c r="J70" s="35"/>
      <c r="K70" s="35"/>
      <c r="L70" s="35"/>
      <c r="M70" s="35" t="s">
        <v>9</v>
      </c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4" t="s">
        <v>38</v>
      </c>
      <c r="Z70" s="34" t="s">
        <v>39</v>
      </c>
      <c r="AA70" s="35" t="s">
        <v>40</v>
      </c>
      <c r="AB70" s="34" t="s">
        <v>41</v>
      </c>
    </row>
    <row r="71" spans="2:28" ht="13.4" customHeight="1">
      <c r="B71" s="4">
        <v>1</v>
      </c>
      <c r="C71" s="4"/>
      <c r="D71" s="19" t="s">
        <v>128</v>
      </c>
      <c r="E71" s="19"/>
      <c r="F71" s="19"/>
      <c r="G71" s="19"/>
      <c r="H71" s="19"/>
      <c r="I71" s="19"/>
      <c r="J71" s="19"/>
      <c r="K71" s="19"/>
      <c r="L71" s="19"/>
      <c r="M71" s="19" t="s">
        <v>129</v>
      </c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36">
        <v>0</v>
      </c>
      <c r="Z71" s="4" t="s">
        <v>130</v>
      </c>
      <c r="AA71" s="19" t="s">
        <v>64</v>
      </c>
      <c r="AB71" s="36">
        <f>SUM(Y71*Z71)</f>
        <v>0</v>
      </c>
    </row>
    <row r="72" spans="2:28" ht="11.9" customHeight="1">
      <c r="B72" s="38" t="s">
        <v>131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40">
        <f>SUM(AB71:AB71)</f>
        <v>0</v>
      </c>
    </row>
    <row r="73" ht="14.15" customHeight="1"/>
    <row r="74" spans="2:28" ht="17.15" customHeight="1">
      <c r="B74" s="20" t="s">
        <v>132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</row>
    <row r="75" ht="2.85" customHeight="1"/>
    <row r="76" spans="2:28" ht="11.35" customHeight="1">
      <c r="B76" s="34" t="s">
        <v>36</v>
      </c>
      <c r="C76" s="34"/>
      <c r="D76" s="35" t="s">
        <v>37</v>
      </c>
      <c r="E76" s="35"/>
      <c r="F76" s="35"/>
      <c r="G76" s="35"/>
      <c r="H76" s="35"/>
      <c r="I76" s="35"/>
      <c r="J76" s="35"/>
      <c r="K76" s="35"/>
      <c r="L76" s="35"/>
      <c r="M76" s="35" t="s">
        <v>9</v>
      </c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4" t="s">
        <v>38</v>
      </c>
      <c r="Z76" s="34" t="s">
        <v>39</v>
      </c>
      <c r="AA76" s="35" t="s">
        <v>40</v>
      </c>
      <c r="AB76" s="34" t="s">
        <v>41</v>
      </c>
    </row>
    <row r="77" spans="2:28" ht="11.35" customHeight="1">
      <c r="B77" s="4">
        <v>1</v>
      </c>
      <c r="C77" s="4"/>
      <c r="D77" s="19" t="s">
        <v>133</v>
      </c>
      <c r="E77" s="19"/>
      <c r="F77" s="19"/>
      <c r="G77" s="19"/>
      <c r="H77" s="19"/>
      <c r="I77" s="19"/>
      <c r="J77" s="19"/>
      <c r="K77" s="19"/>
      <c r="L77" s="19"/>
      <c r="M77" s="19" t="s">
        <v>134</v>
      </c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36">
        <v>0</v>
      </c>
      <c r="Z77" s="4" t="s">
        <v>112</v>
      </c>
      <c r="AA77" s="19" t="s">
        <v>64</v>
      </c>
      <c r="AB77" s="36">
        <f>SUM(Y77*Z77)</f>
        <v>0</v>
      </c>
    </row>
    <row r="78" spans="2:28" ht="11.3" customHeight="1">
      <c r="B78" s="4">
        <v>2</v>
      </c>
      <c r="C78" s="4"/>
      <c r="D78" s="19" t="s">
        <v>135</v>
      </c>
      <c r="E78" s="19"/>
      <c r="F78" s="19"/>
      <c r="G78" s="19"/>
      <c r="H78" s="19"/>
      <c r="I78" s="19"/>
      <c r="J78" s="19"/>
      <c r="K78" s="19"/>
      <c r="L78" s="19"/>
      <c r="M78" s="19" t="s">
        <v>136</v>
      </c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36">
        <v>0</v>
      </c>
      <c r="Z78" s="4" t="s">
        <v>112</v>
      </c>
      <c r="AA78" s="19" t="s">
        <v>44</v>
      </c>
      <c r="AB78" s="36">
        <f>SUM(Y78*Z78)</f>
        <v>0</v>
      </c>
    </row>
    <row r="79" spans="2:28" ht="11.35" customHeight="1">
      <c r="B79" s="4">
        <v>3</v>
      </c>
      <c r="C79" s="4"/>
      <c r="D79" s="19" t="s">
        <v>137</v>
      </c>
      <c r="E79" s="19"/>
      <c r="F79" s="19"/>
      <c r="G79" s="19"/>
      <c r="H79" s="19"/>
      <c r="I79" s="19"/>
      <c r="J79" s="19"/>
      <c r="K79" s="19"/>
      <c r="L79" s="19"/>
      <c r="M79" s="19" t="s">
        <v>138</v>
      </c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36">
        <v>0</v>
      </c>
      <c r="Z79" s="4" t="s">
        <v>112</v>
      </c>
      <c r="AA79" s="19" t="s">
        <v>44</v>
      </c>
      <c r="AB79" s="36">
        <f>SUM(Y79*Z79)</f>
        <v>0</v>
      </c>
    </row>
    <row r="80" spans="2:28" ht="11.35" customHeight="1">
      <c r="B80" s="4">
        <v>4</v>
      </c>
      <c r="C80" s="4"/>
      <c r="D80" s="19" t="s">
        <v>139</v>
      </c>
      <c r="E80" s="19"/>
      <c r="F80" s="19"/>
      <c r="G80" s="19"/>
      <c r="H80" s="19"/>
      <c r="I80" s="19"/>
      <c r="J80" s="19"/>
      <c r="K80" s="19"/>
      <c r="L80" s="19"/>
      <c r="M80" s="19" t="s">
        <v>140</v>
      </c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36">
        <v>0</v>
      </c>
      <c r="Z80" s="4" t="s">
        <v>112</v>
      </c>
      <c r="AA80" s="19" t="s">
        <v>44</v>
      </c>
      <c r="AB80" s="36">
        <f>SUM(Y80*Z80)</f>
        <v>0</v>
      </c>
    </row>
    <row r="81" spans="2:28" ht="11.35" customHeight="1">
      <c r="B81" s="4">
        <v>5</v>
      </c>
      <c r="C81" s="4"/>
      <c r="D81" s="19" t="s">
        <v>141</v>
      </c>
      <c r="E81" s="19"/>
      <c r="F81" s="19"/>
      <c r="G81" s="19"/>
      <c r="H81" s="19"/>
      <c r="I81" s="19"/>
      <c r="J81" s="19"/>
      <c r="K81" s="19"/>
      <c r="L81" s="19"/>
      <c r="M81" s="19" t="s">
        <v>142</v>
      </c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36">
        <v>0</v>
      </c>
      <c r="Z81" s="4" t="s">
        <v>112</v>
      </c>
      <c r="AA81" s="19" t="s">
        <v>44</v>
      </c>
      <c r="AB81" s="36">
        <f>SUM(Y81*Z81)</f>
        <v>0</v>
      </c>
    </row>
    <row r="82" spans="2:28" ht="11.3" customHeight="1">
      <c r="B82" s="4">
        <v>6</v>
      </c>
      <c r="C82" s="4"/>
      <c r="D82" s="19" t="s">
        <v>143</v>
      </c>
      <c r="E82" s="19"/>
      <c r="F82" s="19"/>
      <c r="G82" s="19"/>
      <c r="H82" s="19"/>
      <c r="I82" s="19"/>
      <c r="J82" s="19"/>
      <c r="K82" s="19"/>
      <c r="L82" s="19"/>
      <c r="M82" s="19" t="s">
        <v>144</v>
      </c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36">
        <v>0</v>
      </c>
      <c r="Z82" s="4" t="s">
        <v>145</v>
      </c>
      <c r="AA82" s="19" t="s">
        <v>64</v>
      </c>
      <c r="AB82" s="36">
        <f>SUM(Y82*Z82)</f>
        <v>0</v>
      </c>
    </row>
    <row r="83" spans="2:28" ht="11.35" customHeight="1">
      <c r="B83" s="4">
        <v>7</v>
      </c>
      <c r="C83" s="4"/>
      <c r="D83" s="19" t="s">
        <v>146</v>
      </c>
      <c r="E83" s="19"/>
      <c r="F83" s="19"/>
      <c r="G83" s="19"/>
      <c r="H83" s="19"/>
      <c r="I83" s="19"/>
      <c r="J83" s="19"/>
      <c r="K83" s="19"/>
      <c r="L83" s="19"/>
      <c r="M83" s="19" t="s">
        <v>147</v>
      </c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36">
        <v>0</v>
      </c>
      <c r="Z83" s="4" t="s">
        <v>112</v>
      </c>
      <c r="AA83" s="19" t="s">
        <v>44</v>
      </c>
      <c r="AB83" s="36">
        <f>SUM(Y83*Z83)</f>
        <v>0</v>
      </c>
    </row>
    <row r="84" spans="2:28" ht="11.35" customHeight="1">
      <c r="B84" s="4">
        <v>8</v>
      </c>
      <c r="C84" s="4"/>
      <c r="D84" s="19" t="s">
        <v>148</v>
      </c>
      <c r="E84" s="19"/>
      <c r="F84" s="19"/>
      <c r="G84" s="19"/>
      <c r="H84" s="19"/>
      <c r="I84" s="19"/>
      <c r="J84" s="19"/>
      <c r="K84" s="19"/>
      <c r="L84" s="19"/>
      <c r="M84" s="19" t="s">
        <v>149</v>
      </c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36">
        <v>0</v>
      </c>
      <c r="Z84" s="4" t="s">
        <v>109</v>
      </c>
      <c r="AA84" s="19" t="s">
        <v>58</v>
      </c>
      <c r="AB84" s="36">
        <f>SUM(Y84*Z84)</f>
        <v>0</v>
      </c>
    </row>
    <row r="85" spans="2:28" ht="11.35" customHeight="1">
      <c r="B85" s="4">
        <v>9</v>
      </c>
      <c r="C85" s="4"/>
      <c r="D85" s="19" t="s">
        <v>150</v>
      </c>
      <c r="E85" s="19"/>
      <c r="F85" s="19"/>
      <c r="G85" s="19"/>
      <c r="H85" s="19"/>
      <c r="I85" s="19"/>
      <c r="J85" s="19"/>
      <c r="K85" s="19"/>
      <c r="L85" s="19"/>
      <c r="M85" s="19" t="s">
        <v>151</v>
      </c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36">
        <v>0</v>
      </c>
      <c r="Z85" s="4" t="s">
        <v>112</v>
      </c>
      <c r="AA85" s="19" t="s">
        <v>58</v>
      </c>
      <c r="AB85" s="36">
        <f>SUM(Y85*Z85)</f>
        <v>0</v>
      </c>
    </row>
    <row r="86" spans="2:28" ht="11.3" customHeight="1">
      <c r="B86" s="4">
        <v>10</v>
      </c>
      <c r="C86" s="4"/>
      <c r="D86" s="19" t="s">
        <v>152</v>
      </c>
      <c r="E86" s="19"/>
      <c r="F86" s="19"/>
      <c r="G86" s="19"/>
      <c r="H86" s="19"/>
      <c r="I86" s="19"/>
      <c r="J86" s="19"/>
      <c r="K86" s="19"/>
      <c r="L86" s="19"/>
      <c r="M86" s="19" t="s">
        <v>153</v>
      </c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36">
        <v>0</v>
      </c>
      <c r="Z86" s="4" t="s">
        <v>112</v>
      </c>
      <c r="AA86" s="19" t="s">
        <v>44</v>
      </c>
      <c r="AB86" s="36">
        <f>SUM(Y86*Z86)</f>
        <v>0</v>
      </c>
    </row>
    <row r="87" spans="2:28" ht="11.35" customHeight="1">
      <c r="B87" s="4">
        <v>11</v>
      </c>
      <c r="C87" s="4"/>
      <c r="D87" s="19" t="s">
        <v>154</v>
      </c>
      <c r="E87" s="19"/>
      <c r="F87" s="19"/>
      <c r="G87" s="19"/>
      <c r="H87" s="19"/>
      <c r="I87" s="19"/>
      <c r="J87" s="19"/>
      <c r="K87" s="19"/>
      <c r="L87" s="19"/>
      <c r="M87" s="19" t="s">
        <v>155</v>
      </c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36">
        <v>0</v>
      </c>
      <c r="Z87" s="4" t="s">
        <v>112</v>
      </c>
      <c r="AA87" s="19" t="s">
        <v>44</v>
      </c>
      <c r="AB87" s="36">
        <f>SUM(Y87*Z87)</f>
        <v>0</v>
      </c>
    </row>
    <row r="88" spans="2:28" ht="11.35" customHeight="1">
      <c r="B88" s="38" t="s">
        <v>48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40">
        <f>SUM(AB77:AB87)</f>
        <v>0</v>
      </c>
    </row>
    <row r="89" ht="1.5" customHeight="1"/>
    <row r="90" ht="2.8" customHeight="1"/>
    <row r="91" spans="2:28" ht="17.15" customHeight="1">
      <c r="B91" s="20" t="s">
        <v>156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</row>
    <row r="92" ht="2.85" customHeight="1"/>
    <row r="93" ht="2.8" customHeight="1"/>
    <row r="94" ht="0.05" hidden="1"/>
    <row r="95" spans="2:13" ht="14.35" customHeight="1">
      <c r="B95" s="41" t="s">
        <v>49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</row>
    <row r="96" ht="0.05" hidden="1"/>
    <row r="97" spans="2:28" ht="11.35" customHeight="1">
      <c r="B97" s="39" t="s">
        <v>36</v>
      </c>
      <c r="C97" s="39"/>
      <c r="D97" s="42" t="s">
        <v>37</v>
      </c>
      <c r="E97" s="42"/>
      <c r="F97" s="42"/>
      <c r="G97" s="42"/>
      <c r="H97" s="42"/>
      <c r="I97" s="42"/>
      <c r="J97" s="42"/>
      <c r="K97" s="42"/>
      <c r="L97" s="42"/>
      <c r="M97" s="42" t="s">
        <v>9</v>
      </c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39" t="s">
        <v>38</v>
      </c>
      <c r="Z97" s="39" t="s">
        <v>39</v>
      </c>
      <c r="AA97" s="42" t="s">
        <v>40</v>
      </c>
      <c r="AB97" s="39" t="s">
        <v>41</v>
      </c>
    </row>
    <row r="98" spans="2:28" ht="14.9" customHeight="1">
      <c r="B98" s="4">
        <v>1</v>
      </c>
      <c r="C98" s="4"/>
      <c r="D98" s="19" t="s">
        <v>157</v>
      </c>
      <c r="E98" s="19"/>
      <c r="F98" s="19"/>
      <c r="G98" s="19"/>
      <c r="H98" s="19"/>
      <c r="I98" s="19"/>
      <c r="J98" s="19"/>
      <c r="K98" s="19"/>
      <c r="L98" s="19"/>
      <c r="M98" s="19" t="s">
        <v>158</v>
      </c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36">
        <v>0</v>
      </c>
      <c r="Z98" s="36">
        <v>14</v>
      </c>
      <c r="AA98" s="19" t="s">
        <v>53</v>
      </c>
      <c r="AB98" s="36">
        <f>SUM(Y98*Z98)</f>
        <v>0</v>
      </c>
    </row>
    <row r="99" spans="2:28" ht="11.3" customHeight="1">
      <c r="B99" s="4">
        <v>2</v>
      </c>
      <c r="C99" s="4"/>
      <c r="D99" s="19" t="s">
        <v>159</v>
      </c>
      <c r="E99" s="19"/>
      <c r="F99" s="19"/>
      <c r="G99" s="19"/>
      <c r="H99" s="19"/>
      <c r="I99" s="19"/>
      <c r="J99" s="19"/>
      <c r="K99" s="19"/>
      <c r="L99" s="19"/>
      <c r="M99" s="19" t="s">
        <v>160</v>
      </c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36">
        <v>0</v>
      </c>
      <c r="Z99" s="36">
        <v>14</v>
      </c>
      <c r="AA99" s="19" t="s">
        <v>53</v>
      </c>
      <c r="AB99" s="36">
        <f>SUM(Y99*Z99)</f>
        <v>0</v>
      </c>
    </row>
    <row r="100" spans="2:28" ht="11.15" customHeight="1">
      <c r="B100" s="43">
        <v>3</v>
      </c>
      <c r="C100" s="43"/>
      <c r="D100" s="44" t="s">
        <v>161</v>
      </c>
      <c r="E100" s="44"/>
      <c r="F100" s="44"/>
      <c r="G100" s="44"/>
      <c r="H100" s="44"/>
      <c r="I100" s="44"/>
      <c r="J100" s="44"/>
      <c r="K100" s="44"/>
      <c r="L100" s="44"/>
      <c r="M100" s="44" t="s">
        <v>162</v>
      </c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5">
        <v>0</v>
      </c>
      <c r="Z100" s="45">
        <v>1</v>
      </c>
      <c r="AA100" s="44" t="s">
        <v>64</v>
      </c>
      <c r="AB100" s="36">
        <f>SUM(Y100*Z100)</f>
        <v>0</v>
      </c>
    </row>
    <row r="101" spans="2:28" ht="13.4" customHeight="1">
      <c r="B101" s="46" t="s">
        <v>163</v>
      </c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8">
        <f>SUM(AB98:AB100)</f>
        <v>0</v>
      </c>
    </row>
    <row r="102" ht="0.05" hidden="1"/>
    <row r="103" spans="2:11" ht="14.35" customHeight="1">
      <c r="B103" s="41" t="s">
        <v>59</v>
      </c>
      <c r="C103" s="41"/>
      <c r="D103" s="41"/>
      <c r="E103" s="41"/>
      <c r="F103" s="41"/>
      <c r="G103" s="41"/>
      <c r="H103" s="41"/>
      <c r="I103" s="41"/>
      <c r="J103" s="41"/>
      <c r="K103" s="41"/>
    </row>
    <row r="104" ht="0.05" hidden="1"/>
    <row r="105" spans="2:28" ht="11.35" customHeight="1">
      <c r="B105" s="39" t="s">
        <v>36</v>
      </c>
      <c r="C105" s="39"/>
      <c r="D105" s="42" t="s">
        <v>37</v>
      </c>
      <c r="E105" s="42"/>
      <c r="F105" s="42"/>
      <c r="G105" s="42"/>
      <c r="H105" s="42"/>
      <c r="I105" s="42"/>
      <c r="J105" s="42"/>
      <c r="K105" s="42"/>
      <c r="L105" s="42"/>
      <c r="M105" s="42" t="s">
        <v>9</v>
      </c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39" t="s">
        <v>38</v>
      </c>
      <c r="Z105" s="39" t="s">
        <v>39</v>
      </c>
      <c r="AA105" s="42" t="s">
        <v>40</v>
      </c>
      <c r="AB105" s="39" t="s">
        <v>41</v>
      </c>
    </row>
    <row r="106" spans="2:28" ht="11.15" customHeight="1">
      <c r="B106" s="4">
        <v>1</v>
      </c>
      <c r="C106" s="4"/>
      <c r="D106" s="19" t="s">
        <v>164</v>
      </c>
      <c r="E106" s="19"/>
      <c r="F106" s="19"/>
      <c r="G106" s="19"/>
      <c r="H106" s="19"/>
      <c r="I106" s="19"/>
      <c r="J106" s="19"/>
      <c r="K106" s="19"/>
      <c r="L106" s="19"/>
      <c r="M106" s="19" t="s">
        <v>165</v>
      </c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36">
        <v>0</v>
      </c>
      <c r="Z106" s="36">
        <v>1</v>
      </c>
      <c r="AA106" s="19" t="s">
        <v>64</v>
      </c>
      <c r="AB106" s="36">
        <f>SUM(Y106*Z106)</f>
        <v>0</v>
      </c>
    </row>
    <row r="107" spans="2:28" ht="11.3" customHeight="1">
      <c r="B107" s="4">
        <v>2</v>
      </c>
      <c r="C107" s="4"/>
      <c r="D107" s="19" t="s">
        <v>166</v>
      </c>
      <c r="E107" s="19"/>
      <c r="F107" s="19"/>
      <c r="G107" s="19"/>
      <c r="H107" s="19"/>
      <c r="I107" s="19"/>
      <c r="J107" s="19"/>
      <c r="K107" s="19"/>
      <c r="L107" s="19"/>
      <c r="M107" s="19" t="s">
        <v>167</v>
      </c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36">
        <v>0</v>
      </c>
      <c r="Z107" s="36">
        <v>1</v>
      </c>
      <c r="AA107" s="19" t="s">
        <v>64</v>
      </c>
      <c r="AB107" s="36">
        <f>SUM(Y107*Z107)</f>
        <v>0</v>
      </c>
    </row>
    <row r="108" spans="2:28" ht="11.35" customHeight="1">
      <c r="B108" s="4">
        <v>3</v>
      </c>
      <c r="C108" s="4"/>
      <c r="D108" s="19" t="s">
        <v>168</v>
      </c>
      <c r="E108" s="19"/>
      <c r="F108" s="19"/>
      <c r="G108" s="19"/>
      <c r="H108" s="19"/>
      <c r="I108" s="19"/>
      <c r="J108" s="19"/>
      <c r="K108" s="19"/>
      <c r="L108" s="19"/>
      <c r="M108" s="19" t="s">
        <v>169</v>
      </c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36">
        <v>0</v>
      </c>
      <c r="Z108" s="36">
        <v>1</v>
      </c>
      <c r="AA108" s="19" t="s">
        <v>64</v>
      </c>
      <c r="AB108" s="36">
        <f>SUM(Y108*Z108)</f>
        <v>0</v>
      </c>
    </row>
    <row r="109" spans="2:28" ht="11.35" customHeight="1">
      <c r="B109" s="4">
        <v>4</v>
      </c>
      <c r="C109" s="4"/>
      <c r="D109" s="19" t="s">
        <v>170</v>
      </c>
      <c r="E109" s="19"/>
      <c r="F109" s="19"/>
      <c r="G109" s="19"/>
      <c r="H109" s="19"/>
      <c r="I109" s="19"/>
      <c r="J109" s="19"/>
      <c r="K109" s="19"/>
      <c r="L109" s="19"/>
      <c r="M109" s="19" t="s">
        <v>171</v>
      </c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36">
        <v>0</v>
      </c>
      <c r="Z109" s="36">
        <v>1</v>
      </c>
      <c r="AA109" s="19" t="s">
        <v>64</v>
      </c>
      <c r="AB109" s="36">
        <f>SUM(Y109*Z109)</f>
        <v>0</v>
      </c>
    </row>
    <row r="110" spans="2:28" ht="20.85" customHeight="1">
      <c r="B110" s="4">
        <v>5</v>
      </c>
      <c r="C110" s="4"/>
      <c r="D110" s="19" t="s">
        <v>172</v>
      </c>
      <c r="E110" s="19"/>
      <c r="F110" s="19"/>
      <c r="G110" s="19"/>
      <c r="H110" s="19"/>
      <c r="I110" s="19"/>
      <c r="J110" s="19"/>
      <c r="K110" s="19"/>
      <c r="L110" s="19"/>
      <c r="M110" s="19" t="s">
        <v>173</v>
      </c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36">
        <v>0</v>
      </c>
      <c r="Z110" s="36">
        <v>1</v>
      </c>
      <c r="AA110" s="19" t="s">
        <v>64</v>
      </c>
      <c r="AB110" s="36">
        <f>SUM(Y110*Z110)</f>
        <v>0</v>
      </c>
    </row>
    <row r="111" spans="2:28" ht="11.3" customHeight="1">
      <c r="B111" s="4">
        <v>6</v>
      </c>
      <c r="C111" s="4"/>
      <c r="D111" s="19" t="s">
        <v>174</v>
      </c>
      <c r="E111" s="19"/>
      <c r="F111" s="19"/>
      <c r="G111" s="19"/>
      <c r="H111" s="19"/>
      <c r="I111" s="19"/>
      <c r="J111" s="19"/>
      <c r="K111" s="19"/>
      <c r="L111" s="19"/>
      <c r="M111" s="19" t="s">
        <v>175</v>
      </c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36">
        <v>0</v>
      </c>
      <c r="Z111" s="36">
        <v>2</v>
      </c>
      <c r="AA111" s="19" t="s">
        <v>64</v>
      </c>
      <c r="AB111" s="36">
        <f>SUM(Y111*Z111)</f>
        <v>0</v>
      </c>
    </row>
    <row r="112" spans="2:28" ht="11.35" customHeight="1">
      <c r="B112" s="4">
        <v>7</v>
      </c>
      <c r="C112" s="4"/>
      <c r="D112" s="19" t="s">
        <v>176</v>
      </c>
      <c r="E112" s="19"/>
      <c r="F112" s="19"/>
      <c r="G112" s="19"/>
      <c r="H112" s="19"/>
      <c r="I112" s="19"/>
      <c r="J112" s="19"/>
      <c r="K112" s="19"/>
      <c r="L112" s="19"/>
      <c r="M112" s="19" t="s">
        <v>177</v>
      </c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36">
        <v>0</v>
      </c>
      <c r="Z112" s="36">
        <v>2</v>
      </c>
      <c r="AA112" s="19" t="s">
        <v>64</v>
      </c>
      <c r="AB112" s="36">
        <f>SUM(Y112*Z112)</f>
        <v>0</v>
      </c>
    </row>
    <row r="113" spans="2:28" ht="11.35" customHeight="1">
      <c r="B113" s="4">
        <v>8</v>
      </c>
      <c r="C113" s="4"/>
      <c r="D113" s="19" t="s">
        <v>178</v>
      </c>
      <c r="E113" s="19"/>
      <c r="F113" s="19"/>
      <c r="G113" s="19"/>
      <c r="H113" s="19"/>
      <c r="I113" s="19"/>
      <c r="J113" s="19"/>
      <c r="K113" s="19"/>
      <c r="L113" s="19"/>
      <c r="M113" s="19" t="s">
        <v>179</v>
      </c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36">
        <v>0</v>
      </c>
      <c r="Z113" s="36">
        <v>2</v>
      </c>
      <c r="AA113" s="19" t="s">
        <v>64</v>
      </c>
      <c r="AB113" s="36">
        <f>SUM(Y113*Z113)</f>
        <v>0</v>
      </c>
    </row>
    <row r="114" spans="2:28" ht="11.35" customHeight="1">
      <c r="B114" s="4">
        <v>9</v>
      </c>
      <c r="C114" s="4"/>
      <c r="D114" s="19" t="s">
        <v>180</v>
      </c>
      <c r="E114" s="19"/>
      <c r="F114" s="19"/>
      <c r="G114" s="19"/>
      <c r="H114" s="19"/>
      <c r="I114" s="19"/>
      <c r="J114" s="19"/>
      <c r="K114" s="19"/>
      <c r="L114" s="19"/>
      <c r="M114" s="19" t="s">
        <v>181</v>
      </c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36">
        <v>0</v>
      </c>
      <c r="Z114" s="36">
        <v>1</v>
      </c>
      <c r="AA114" s="19" t="s">
        <v>64</v>
      </c>
      <c r="AB114" s="36">
        <f>SUM(Y114*Z114)</f>
        <v>0</v>
      </c>
    </row>
    <row r="115" spans="2:28" ht="11.3" customHeight="1">
      <c r="B115" s="4">
        <v>10</v>
      </c>
      <c r="C115" s="4"/>
      <c r="D115" s="19" t="s">
        <v>182</v>
      </c>
      <c r="E115" s="19"/>
      <c r="F115" s="19"/>
      <c r="G115" s="19"/>
      <c r="H115" s="19"/>
      <c r="I115" s="19"/>
      <c r="J115" s="19"/>
      <c r="K115" s="19"/>
      <c r="L115" s="19"/>
      <c r="M115" s="19" t="s">
        <v>183</v>
      </c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36">
        <v>0</v>
      </c>
      <c r="Z115" s="36">
        <v>79</v>
      </c>
      <c r="AA115" s="19" t="s">
        <v>53</v>
      </c>
      <c r="AB115" s="36">
        <f>SUM(Y115*Z115)</f>
        <v>0</v>
      </c>
    </row>
    <row r="116" spans="2:28" ht="11.35" customHeight="1">
      <c r="B116" s="4">
        <v>11</v>
      </c>
      <c r="C116" s="4"/>
      <c r="D116" s="19" t="s">
        <v>184</v>
      </c>
      <c r="E116" s="19"/>
      <c r="F116" s="19"/>
      <c r="G116" s="19"/>
      <c r="H116" s="19"/>
      <c r="I116" s="19"/>
      <c r="J116" s="19"/>
      <c r="K116" s="19"/>
      <c r="L116" s="19"/>
      <c r="M116" s="19" t="s">
        <v>185</v>
      </c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36">
        <v>0</v>
      </c>
      <c r="Z116" s="36">
        <v>79</v>
      </c>
      <c r="AA116" s="19" t="s">
        <v>53</v>
      </c>
      <c r="AB116" s="36">
        <f>SUM(Y116*Z116)</f>
        <v>0</v>
      </c>
    </row>
    <row r="117" spans="2:28" ht="10.4" customHeight="1">
      <c r="B117" s="4">
        <v>12</v>
      </c>
      <c r="C117" s="4"/>
      <c r="D117" s="19"/>
      <c r="E117" s="19"/>
      <c r="F117" s="19"/>
      <c r="G117" s="19"/>
      <c r="H117" s="19"/>
      <c r="I117" s="19"/>
      <c r="J117" s="19"/>
      <c r="K117" s="19"/>
      <c r="L117" s="19"/>
      <c r="M117" s="19" t="s">
        <v>186</v>
      </c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36">
        <v>0</v>
      </c>
      <c r="Z117" s="36">
        <v>79</v>
      </c>
      <c r="AA117" s="19" t="s">
        <v>53</v>
      </c>
      <c r="AB117" s="36">
        <f>SUM(Y117*Z117)</f>
        <v>0</v>
      </c>
    </row>
    <row r="118" spans="2:28" ht="11.35" customHeight="1">
      <c r="B118" s="4">
        <v>13</v>
      </c>
      <c r="C118" s="4"/>
      <c r="D118" s="19" t="s">
        <v>187</v>
      </c>
      <c r="E118" s="19"/>
      <c r="F118" s="19"/>
      <c r="G118" s="19"/>
      <c r="H118" s="19"/>
      <c r="I118" s="19"/>
      <c r="J118" s="19"/>
      <c r="K118" s="19"/>
      <c r="L118" s="19"/>
      <c r="M118" s="19" t="s">
        <v>188</v>
      </c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36">
        <v>0</v>
      </c>
      <c r="Z118" s="36">
        <v>20</v>
      </c>
      <c r="AA118" s="19" t="s">
        <v>53</v>
      </c>
      <c r="AB118" s="36">
        <f>SUM(Y118*Z118)</f>
        <v>0</v>
      </c>
    </row>
    <row r="119" spans="2:28" ht="11.35" customHeight="1">
      <c r="B119" s="4">
        <v>14</v>
      </c>
      <c r="C119" s="4"/>
      <c r="D119" s="19" t="s">
        <v>184</v>
      </c>
      <c r="E119" s="19"/>
      <c r="F119" s="19"/>
      <c r="G119" s="19"/>
      <c r="H119" s="19"/>
      <c r="I119" s="19"/>
      <c r="J119" s="19"/>
      <c r="K119" s="19"/>
      <c r="L119" s="19"/>
      <c r="M119" s="19" t="s">
        <v>185</v>
      </c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36">
        <v>0</v>
      </c>
      <c r="Z119" s="36">
        <v>20</v>
      </c>
      <c r="AA119" s="19" t="s">
        <v>53</v>
      </c>
      <c r="AB119" s="36">
        <f>SUM(Y119*Z119)</f>
        <v>0</v>
      </c>
    </row>
    <row r="120" spans="2:28" ht="11.3" customHeight="1">
      <c r="B120" s="4">
        <v>15</v>
      </c>
      <c r="C120" s="4"/>
      <c r="D120" s="19" t="s">
        <v>189</v>
      </c>
      <c r="E120" s="19"/>
      <c r="F120" s="19"/>
      <c r="G120" s="19"/>
      <c r="H120" s="19"/>
      <c r="I120" s="19"/>
      <c r="J120" s="19"/>
      <c r="K120" s="19"/>
      <c r="L120" s="19"/>
      <c r="M120" s="19" t="s">
        <v>190</v>
      </c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36">
        <v>0</v>
      </c>
      <c r="Z120" s="36">
        <v>1</v>
      </c>
      <c r="AA120" s="19" t="s">
        <v>64</v>
      </c>
      <c r="AB120" s="36">
        <f>SUM(Y120*Z120)</f>
        <v>0</v>
      </c>
    </row>
    <row r="121" spans="2:28" ht="11.35" customHeight="1">
      <c r="B121" s="4">
        <v>16</v>
      </c>
      <c r="C121" s="4"/>
      <c r="D121" s="19" t="s">
        <v>191</v>
      </c>
      <c r="E121" s="19"/>
      <c r="F121" s="19"/>
      <c r="G121" s="19"/>
      <c r="H121" s="19"/>
      <c r="I121" s="19"/>
      <c r="J121" s="19"/>
      <c r="K121" s="19"/>
      <c r="L121" s="19"/>
      <c r="M121" s="19" t="s">
        <v>192</v>
      </c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36">
        <v>0</v>
      </c>
      <c r="Z121" s="36">
        <v>3</v>
      </c>
      <c r="AA121" s="19" t="s">
        <v>64</v>
      </c>
      <c r="AB121" s="36">
        <f>SUM(Y121*Z121)</f>
        <v>0</v>
      </c>
    </row>
    <row r="122" spans="2:28" ht="14.9" customHeight="1">
      <c r="B122" s="4">
        <v>17</v>
      </c>
      <c r="C122" s="4"/>
      <c r="D122" s="19" t="s">
        <v>193</v>
      </c>
      <c r="E122" s="19"/>
      <c r="F122" s="19"/>
      <c r="G122" s="19"/>
      <c r="H122" s="19"/>
      <c r="I122" s="19"/>
      <c r="J122" s="19"/>
      <c r="K122" s="19"/>
      <c r="L122" s="19"/>
      <c r="M122" s="19" t="s">
        <v>194</v>
      </c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36">
        <v>0</v>
      </c>
      <c r="Z122" s="36">
        <v>1</v>
      </c>
      <c r="AA122" s="19" t="s">
        <v>64</v>
      </c>
      <c r="AB122" s="36">
        <f>SUM(Y122*Z122)</f>
        <v>0</v>
      </c>
    </row>
    <row r="123" spans="2:28" ht="11.35" customHeight="1">
      <c r="B123" s="4">
        <v>18</v>
      </c>
      <c r="C123" s="4"/>
      <c r="D123" s="19"/>
      <c r="E123" s="19"/>
      <c r="F123" s="19"/>
      <c r="G123" s="19"/>
      <c r="H123" s="19"/>
      <c r="I123" s="19"/>
      <c r="J123" s="19"/>
      <c r="K123" s="19"/>
      <c r="L123" s="19"/>
      <c r="M123" s="19" t="s">
        <v>186</v>
      </c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36">
        <v>0</v>
      </c>
      <c r="Z123" s="36">
        <v>20</v>
      </c>
      <c r="AA123" s="19" t="s">
        <v>53</v>
      </c>
      <c r="AB123" s="36">
        <f>SUM(Y123*Z123)</f>
        <v>0</v>
      </c>
    </row>
    <row r="124" spans="2:28" ht="11.3" customHeight="1">
      <c r="B124" s="4">
        <v>19</v>
      </c>
      <c r="C124" s="4"/>
      <c r="D124" s="19" t="s">
        <v>195</v>
      </c>
      <c r="E124" s="19"/>
      <c r="F124" s="19"/>
      <c r="G124" s="19"/>
      <c r="H124" s="19"/>
      <c r="I124" s="19"/>
      <c r="J124" s="19"/>
      <c r="K124" s="19"/>
      <c r="L124" s="19"/>
      <c r="M124" s="19" t="s">
        <v>196</v>
      </c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36">
        <v>0</v>
      </c>
      <c r="Z124" s="36">
        <v>1</v>
      </c>
      <c r="AA124" s="19" t="s">
        <v>44</v>
      </c>
      <c r="AB124" s="36">
        <f>SUM(Y124*Z124)</f>
        <v>0</v>
      </c>
    </row>
    <row r="125" spans="2:28" ht="22.35" customHeight="1">
      <c r="B125" s="4">
        <v>20</v>
      </c>
      <c r="C125" s="4"/>
      <c r="D125" s="19" t="s">
        <v>197</v>
      </c>
      <c r="E125" s="19"/>
      <c r="F125" s="19"/>
      <c r="G125" s="19"/>
      <c r="H125" s="19"/>
      <c r="I125" s="19"/>
      <c r="J125" s="19"/>
      <c r="K125" s="19"/>
      <c r="L125" s="19"/>
      <c r="M125" s="19" t="s">
        <v>198</v>
      </c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36">
        <v>0</v>
      </c>
      <c r="Z125" s="36">
        <v>2</v>
      </c>
      <c r="AA125" s="19" t="s">
        <v>64</v>
      </c>
      <c r="AB125" s="36">
        <f>SUM(Y125*Z125)</f>
        <v>0</v>
      </c>
    </row>
    <row r="126" spans="2:28" ht="11.35" customHeight="1">
      <c r="B126" s="4">
        <v>21</v>
      </c>
      <c r="C126" s="4"/>
      <c r="D126" s="19" t="s">
        <v>199</v>
      </c>
      <c r="E126" s="19"/>
      <c r="F126" s="19"/>
      <c r="G126" s="19"/>
      <c r="H126" s="19"/>
      <c r="I126" s="19"/>
      <c r="J126" s="19"/>
      <c r="K126" s="19"/>
      <c r="L126" s="19"/>
      <c r="M126" s="19" t="s">
        <v>200</v>
      </c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36">
        <v>0</v>
      </c>
      <c r="Z126" s="36">
        <v>1</v>
      </c>
      <c r="AA126" s="19" t="s">
        <v>64</v>
      </c>
      <c r="AB126" s="36">
        <f>SUM(Y126*Z126)</f>
        <v>0</v>
      </c>
    </row>
    <row r="127" spans="2:28" ht="11.35" customHeight="1">
      <c r="B127" s="4">
        <v>22</v>
      </c>
      <c r="C127" s="4"/>
      <c r="D127" s="19" t="s">
        <v>201</v>
      </c>
      <c r="E127" s="19"/>
      <c r="F127" s="19"/>
      <c r="G127" s="19"/>
      <c r="H127" s="19"/>
      <c r="I127" s="19"/>
      <c r="J127" s="19"/>
      <c r="K127" s="19"/>
      <c r="L127" s="19"/>
      <c r="M127" s="19" t="s">
        <v>202</v>
      </c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36">
        <v>0</v>
      </c>
      <c r="Z127" s="36">
        <v>1</v>
      </c>
      <c r="AA127" s="19" t="s">
        <v>64</v>
      </c>
      <c r="AB127" s="36">
        <f>SUM(Y127*Z127)</f>
        <v>0</v>
      </c>
    </row>
    <row r="128" spans="2:28" ht="11.35" customHeight="1">
      <c r="B128" s="4">
        <v>23</v>
      </c>
      <c r="C128" s="4"/>
      <c r="D128" s="19" t="s">
        <v>203</v>
      </c>
      <c r="E128" s="19"/>
      <c r="F128" s="19"/>
      <c r="G128" s="19"/>
      <c r="H128" s="19"/>
      <c r="I128" s="19"/>
      <c r="J128" s="19"/>
      <c r="K128" s="19"/>
      <c r="L128" s="19"/>
      <c r="M128" s="19" t="s">
        <v>204</v>
      </c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36">
        <v>0</v>
      </c>
      <c r="Z128" s="36">
        <v>50</v>
      </c>
      <c r="AA128" s="19" t="s">
        <v>53</v>
      </c>
      <c r="AB128" s="36">
        <f>SUM(Y128*Z128)</f>
        <v>0</v>
      </c>
    </row>
    <row r="129" spans="2:28" ht="11.3" customHeight="1">
      <c r="B129" s="4">
        <v>24</v>
      </c>
      <c r="C129" s="4"/>
      <c r="D129" s="19" t="s">
        <v>205</v>
      </c>
      <c r="E129" s="19"/>
      <c r="F129" s="19"/>
      <c r="G129" s="19"/>
      <c r="H129" s="19"/>
      <c r="I129" s="19"/>
      <c r="J129" s="19"/>
      <c r="K129" s="19"/>
      <c r="L129" s="19"/>
      <c r="M129" s="19" t="s">
        <v>206</v>
      </c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36">
        <v>0</v>
      </c>
      <c r="Z129" s="36">
        <v>3</v>
      </c>
      <c r="AA129" s="19" t="s">
        <v>64</v>
      </c>
      <c r="AB129" s="36">
        <f>SUM(Y129*Z129)</f>
        <v>0</v>
      </c>
    </row>
    <row r="130" spans="2:28" ht="11.35" customHeight="1">
      <c r="B130" s="4">
        <v>25</v>
      </c>
      <c r="C130" s="4"/>
      <c r="D130" s="19" t="s">
        <v>207</v>
      </c>
      <c r="E130" s="19"/>
      <c r="F130" s="19"/>
      <c r="G130" s="19"/>
      <c r="H130" s="19"/>
      <c r="I130" s="19"/>
      <c r="J130" s="19"/>
      <c r="K130" s="19"/>
      <c r="L130" s="19"/>
      <c r="M130" s="19" t="s">
        <v>208</v>
      </c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36">
        <v>0</v>
      </c>
      <c r="Z130" s="36">
        <v>10</v>
      </c>
      <c r="AA130" s="19" t="s">
        <v>64</v>
      </c>
      <c r="AB130" s="36">
        <f>SUM(Y130*Z130)</f>
        <v>0</v>
      </c>
    </row>
    <row r="131" spans="2:28" ht="11.35" customHeight="1">
      <c r="B131" s="4">
        <v>26</v>
      </c>
      <c r="C131" s="4"/>
      <c r="D131" s="19" t="s">
        <v>209</v>
      </c>
      <c r="E131" s="19"/>
      <c r="F131" s="19"/>
      <c r="G131" s="19"/>
      <c r="H131" s="19"/>
      <c r="I131" s="19"/>
      <c r="J131" s="19"/>
      <c r="K131" s="19"/>
      <c r="L131" s="19"/>
      <c r="M131" s="19" t="s">
        <v>210</v>
      </c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36">
        <v>0</v>
      </c>
      <c r="Z131" s="36">
        <v>2</v>
      </c>
      <c r="AA131" s="19" t="s">
        <v>64</v>
      </c>
      <c r="AB131" s="36">
        <f>SUM(Y131*Z131)</f>
        <v>0</v>
      </c>
    </row>
    <row r="132" spans="2:28" ht="11.35" customHeight="1">
      <c r="B132" s="4">
        <v>27</v>
      </c>
      <c r="C132" s="4"/>
      <c r="D132" s="19" t="s">
        <v>211</v>
      </c>
      <c r="E132" s="19"/>
      <c r="F132" s="19"/>
      <c r="G132" s="19"/>
      <c r="H132" s="19"/>
      <c r="I132" s="19"/>
      <c r="J132" s="19"/>
      <c r="K132" s="19"/>
      <c r="L132" s="19"/>
      <c r="M132" s="19" t="s">
        <v>212</v>
      </c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36">
        <v>0</v>
      </c>
      <c r="Z132" s="36">
        <v>5</v>
      </c>
      <c r="AA132" s="19" t="s">
        <v>64</v>
      </c>
      <c r="AB132" s="36">
        <f>SUM(Y132*Z132)</f>
        <v>0</v>
      </c>
    </row>
    <row r="133" spans="2:28" ht="21.6" customHeight="1">
      <c r="B133" s="4">
        <v>28</v>
      </c>
      <c r="C133" s="4"/>
      <c r="D133" s="19" t="s">
        <v>197</v>
      </c>
      <c r="E133" s="19"/>
      <c r="F133" s="19"/>
      <c r="G133" s="19"/>
      <c r="H133" s="19"/>
      <c r="I133" s="19"/>
      <c r="J133" s="19"/>
      <c r="K133" s="19"/>
      <c r="L133" s="19"/>
      <c r="M133" s="19" t="s">
        <v>198</v>
      </c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36">
        <v>0</v>
      </c>
      <c r="Z133" s="36">
        <v>1</v>
      </c>
      <c r="AA133" s="19" t="s">
        <v>64</v>
      </c>
      <c r="AB133" s="36">
        <f>SUM(Y133*Z133)</f>
        <v>0</v>
      </c>
    </row>
    <row r="134" spans="2:28" ht="11.35" customHeight="1">
      <c r="B134" s="4">
        <v>29</v>
      </c>
      <c r="C134" s="4"/>
      <c r="D134" s="19" t="s">
        <v>213</v>
      </c>
      <c r="E134" s="19"/>
      <c r="F134" s="19"/>
      <c r="G134" s="19"/>
      <c r="H134" s="19"/>
      <c r="I134" s="19"/>
      <c r="J134" s="19"/>
      <c r="K134" s="19"/>
      <c r="L134" s="19"/>
      <c r="M134" s="19" t="s">
        <v>214</v>
      </c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36">
        <v>0</v>
      </c>
      <c r="Z134" s="36">
        <v>12</v>
      </c>
      <c r="AA134" s="19" t="s">
        <v>53</v>
      </c>
      <c r="AB134" s="36">
        <f>SUM(Y134*Z134)</f>
        <v>0</v>
      </c>
    </row>
    <row r="135" spans="2:28" ht="11.9" customHeight="1">
      <c r="B135" s="4">
        <v>30</v>
      </c>
      <c r="C135" s="4"/>
      <c r="D135" s="19" t="s">
        <v>215</v>
      </c>
      <c r="E135" s="19"/>
      <c r="F135" s="19"/>
      <c r="G135" s="19"/>
      <c r="H135" s="19"/>
      <c r="I135" s="19"/>
      <c r="J135" s="19"/>
      <c r="K135" s="19"/>
      <c r="L135" s="19"/>
      <c r="M135" s="19" t="s">
        <v>216</v>
      </c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36">
        <v>0</v>
      </c>
      <c r="Z135" s="36">
        <v>12</v>
      </c>
      <c r="AA135" s="19" t="s">
        <v>64</v>
      </c>
      <c r="AB135" s="36">
        <f>SUM(Y135*Z135)</f>
        <v>0</v>
      </c>
    </row>
    <row r="136" spans="2:28" ht="11.35" customHeight="1">
      <c r="B136" s="4">
        <v>31</v>
      </c>
      <c r="C136" s="4"/>
      <c r="D136" s="19" t="s">
        <v>217</v>
      </c>
      <c r="E136" s="19"/>
      <c r="F136" s="19"/>
      <c r="G136" s="19"/>
      <c r="H136" s="19"/>
      <c r="I136" s="19"/>
      <c r="J136" s="19"/>
      <c r="K136" s="19"/>
      <c r="L136" s="19"/>
      <c r="M136" s="19" t="s">
        <v>218</v>
      </c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36">
        <v>0</v>
      </c>
      <c r="Z136" s="36">
        <v>3</v>
      </c>
      <c r="AA136" s="19" t="s">
        <v>64</v>
      </c>
      <c r="AB136" s="36">
        <f>SUM(Y136*Z136)</f>
        <v>0</v>
      </c>
    </row>
    <row r="137" spans="2:28" ht="11.3" customHeight="1">
      <c r="B137" s="4">
        <v>32</v>
      </c>
      <c r="C137" s="4"/>
      <c r="D137" s="19" t="s">
        <v>219</v>
      </c>
      <c r="E137" s="19"/>
      <c r="F137" s="19"/>
      <c r="G137" s="19"/>
      <c r="H137" s="19"/>
      <c r="I137" s="19"/>
      <c r="J137" s="19"/>
      <c r="K137" s="19"/>
      <c r="L137" s="19"/>
      <c r="M137" s="19" t="s">
        <v>220</v>
      </c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36">
        <v>0</v>
      </c>
      <c r="Z137" s="36">
        <v>2</v>
      </c>
      <c r="AA137" s="19" t="s">
        <v>64</v>
      </c>
      <c r="AB137" s="36">
        <f>SUM(Y137*Z137)</f>
        <v>0</v>
      </c>
    </row>
    <row r="138" spans="2:28" ht="20.1" customHeight="1">
      <c r="B138" s="4">
        <v>33</v>
      </c>
      <c r="C138" s="4"/>
      <c r="D138" s="19" t="s">
        <v>221</v>
      </c>
      <c r="E138" s="19"/>
      <c r="F138" s="19"/>
      <c r="G138" s="19"/>
      <c r="H138" s="19"/>
      <c r="I138" s="19"/>
      <c r="J138" s="19"/>
      <c r="K138" s="19"/>
      <c r="L138" s="19"/>
      <c r="M138" s="19" t="s">
        <v>222</v>
      </c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36">
        <v>0</v>
      </c>
      <c r="Z138" s="36">
        <v>3</v>
      </c>
      <c r="AA138" s="19" t="s">
        <v>64</v>
      </c>
      <c r="AB138" s="36">
        <f>SUM(Y138*Z138)</f>
        <v>0</v>
      </c>
    </row>
    <row r="139" spans="2:28" ht="11.35" customHeight="1">
      <c r="B139" s="4">
        <v>34</v>
      </c>
      <c r="C139" s="4"/>
      <c r="D139" s="19" t="s">
        <v>223</v>
      </c>
      <c r="E139" s="19"/>
      <c r="F139" s="19"/>
      <c r="G139" s="19"/>
      <c r="H139" s="19"/>
      <c r="I139" s="19"/>
      <c r="J139" s="19"/>
      <c r="K139" s="19"/>
      <c r="L139" s="19"/>
      <c r="M139" s="19" t="s">
        <v>224</v>
      </c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36">
        <v>0</v>
      </c>
      <c r="Z139" s="36">
        <v>3</v>
      </c>
      <c r="AA139" s="19" t="s">
        <v>64</v>
      </c>
      <c r="AB139" s="36">
        <f>SUM(Y139*Z139)</f>
        <v>0</v>
      </c>
    </row>
    <row r="140" spans="2:28" ht="11.35" customHeight="1">
      <c r="B140" s="4">
        <v>35</v>
      </c>
      <c r="C140" s="4"/>
      <c r="D140" s="19" t="s">
        <v>225</v>
      </c>
      <c r="E140" s="19"/>
      <c r="F140" s="19"/>
      <c r="G140" s="19"/>
      <c r="H140" s="19"/>
      <c r="I140" s="19"/>
      <c r="J140" s="19"/>
      <c r="K140" s="19"/>
      <c r="L140" s="19"/>
      <c r="M140" s="19" t="s">
        <v>226</v>
      </c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36">
        <v>0</v>
      </c>
      <c r="Z140" s="36">
        <v>1</v>
      </c>
      <c r="AA140" s="19" t="s">
        <v>64</v>
      </c>
      <c r="AB140" s="36">
        <f>SUM(Y140*Z140)</f>
        <v>0</v>
      </c>
    </row>
    <row r="141" spans="2:28" ht="11.35" customHeight="1">
      <c r="B141" s="4">
        <v>36</v>
      </c>
      <c r="C141" s="4"/>
      <c r="D141" s="19" t="s">
        <v>227</v>
      </c>
      <c r="E141" s="19"/>
      <c r="F141" s="19"/>
      <c r="G141" s="19"/>
      <c r="H141" s="19"/>
      <c r="I141" s="19"/>
      <c r="J141" s="19"/>
      <c r="K141" s="19"/>
      <c r="L141" s="19"/>
      <c r="M141" s="19" t="s">
        <v>228</v>
      </c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36">
        <v>0</v>
      </c>
      <c r="Z141" s="36">
        <v>2</v>
      </c>
      <c r="AA141" s="19" t="s">
        <v>53</v>
      </c>
      <c r="AB141" s="36">
        <f>SUM(Y141*Z141)</f>
        <v>0</v>
      </c>
    </row>
    <row r="142" spans="2:28" ht="11.3" customHeight="1">
      <c r="B142" s="43">
        <v>37</v>
      </c>
      <c r="C142" s="43"/>
      <c r="D142" s="44" t="s">
        <v>229</v>
      </c>
      <c r="E142" s="44"/>
      <c r="F142" s="44"/>
      <c r="G142" s="44"/>
      <c r="H142" s="44"/>
      <c r="I142" s="44"/>
      <c r="J142" s="44"/>
      <c r="K142" s="44"/>
      <c r="L142" s="44"/>
      <c r="M142" s="44" t="s">
        <v>230</v>
      </c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5">
        <v>0</v>
      </c>
      <c r="Z142" s="45">
        <v>5</v>
      </c>
      <c r="AA142" s="44" t="s">
        <v>53</v>
      </c>
      <c r="AB142" s="36">
        <f>SUM(Y142*Z142)</f>
        <v>0</v>
      </c>
    </row>
    <row r="143" spans="1:28" ht="13.4" customHeight="1">
      <c r="A143" s="49" t="s">
        <v>163</v>
      </c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1">
        <f>SUM(AB106:AB142)</f>
        <v>0</v>
      </c>
    </row>
    <row r="144" ht="4.3" customHeight="1"/>
    <row r="145" ht="2.8" customHeight="1"/>
    <row r="146" spans="2:8" ht="14.35" customHeight="1">
      <c r="B146" s="41" t="s">
        <v>127</v>
      </c>
      <c r="C146" s="41"/>
      <c r="D146" s="41"/>
      <c r="E146" s="41"/>
      <c r="F146" s="41"/>
      <c r="G146" s="41"/>
      <c r="H146" s="41"/>
    </row>
    <row r="147" ht="0.05" hidden="1"/>
    <row r="148" spans="2:28" ht="11.35" customHeight="1">
      <c r="B148" s="39" t="s">
        <v>36</v>
      </c>
      <c r="C148" s="39"/>
      <c r="D148" s="42" t="s">
        <v>37</v>
      </c>
      <c r="E148" s="42"/>
      <c r="F148" s="42"/>
      <c r="G148" s="42"/>
      <c r="H148" s="42"/>
      <c r="I148" s="42"/>
      <c r="J148" s="42"/>
      <c r="K148" s="42"/>
      <c r="L148" s="42"/>
      <c r="M148" s="42" t="s">
        <v>9</v>
      </c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39" t="s">
        <v>38</v>
      </c>
      <c r="Z148" s="39" t="s">
        <v>39</v>
      </c>
      <c r="AA148" s="42" t="s">
        <v>40</v>
      </c>
      <c r="AB148" s="39" t="s">
        <v>41</v>
      </c>
    </row>
    <row r="149" spans="2:28" ht="11.35" customHeight="1">
      <c r="B149" s="4">
        <v>1</v>
      </c>
      <c r="C149" s="4"/>
      <c r="D149" s="19" t="s">
        <v>231</v>
      </c>
      <c r="E149" s="19"/>
      <c r="F149" s="19"/>
      <c r="G149" s="19"/>
      <c r="H149" s="19"/>
      <c r="I149" s="19"/>
      <c r="J149" s="19"/>
      <c r="K149" s="19"/>
      <c r="L149" s="19"/>
      <c r="M149" s="19" t="s">
        <v>232</v>
      </c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36">
        <v>0</v>
      </c>
      <c r="Z149" s="36">
        <v>25</v>
      </c>
      <c r="AA149" s="19" t="s">
        <v>64</v>
      </c>
      <c r="AB149" s="36">
        <f>SUM(Y149*Z149)</f>
        <v>0</v>
      </c>
    </row>
    <row r="150" spans="2:28" ht="11.3" customHeight="1">
      <c r="B150" s="4">
        <v>2</v>
      </c>
      <c r="C150" s="4"/>
      <c r="D150" s="19" t="s">
        <v>233</v>
      </c>
      <c r="E150" s="19"/>
      <c r="F150" s="19"/>
      <c r="G150" s="19"/>
      <c r="H150" s="19"/>
      <c r="I150" s="19"/>
      <c r="J150" s="19"/>
      <c r="K150" s="19"/>
      <c r="L150" s="19"/>
      <c r="M150" s="19" t="s">
        <v>234</v>
      </c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36">
        <v>0</v>
      </c>
      <c r="Z150" s="36">
        <v>11</v>
      </c>
      <c r="AA150" s="19" t="s">
        <v>64</v>
      </c>
      <c r="AB150" s="36">
        <f>SUM(Y150*Z150)</f>
        <v>0</v>
      </c>
    </row>
    <row r="151" spans="2:28" ht="11.35" customHeight="1">
      <c r="B151" s="4">
        <v>3</v>
      </c>
      <c r="C151" s="4"/>
      <c r="D151" s="19" t="s">
        <v>235</v>
      </c>
      <c r="E151" s="19"/>
      <c r="F151" s="19"/>
      <c r="G151" s="19"/>
      <c r="H151" s="19"/>
      <c r="I151" s="19"/>
      <c r="J151" s="19"/>
      <c r="K151" s="19"/>
      <c r="L151" s="19"/>
      <c r="M151" s="19" t="s">
        <v>236</v>
      </c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36">
        <v>0</v>
      </c>
      <c r="Z151" s="36">
        <v>36</v>
      </c>
      <c r="AA151" s="19" t="s">
        <v>64</v>
      </c>
      <c r="AB151" s="36">
        <f>SUM(Y151*Z151)</f>
        <v>0</v>
      </c>
    </row>
    <row r="152" spans="2:28" ht="11.3" customHeight="1">
      <c r="B152" s="43">
        <v>4</v>
      </c>
      <c r="C152" s="43"/>
      <c r="D152" s="44" t="s">
        <v>237</v>
      </c>
      <c r="E152" s="44"/>
      <c r="F152" s="44"/>
      <c r="G152" s="44"/>
      <c r="H152" s="44"/>
      <c r="I152" s="44"/>
      <c r="J152" s="44"/>
      <c r="K152" s="44"/>
      <c r="L152" s="44"/>
      <c r="M152" s="44" t="s">
        <v>238</v>
      </c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5">
        <v>0</v>
      </c>
      <c r="Z152" s="45">
        <v>36</v>
      </c>
      <c r="AA152" s="44" t="s">
        <v>64</v>
      </c>
      <c r="AB152" s="36">
        <f>SUM(Y152*Z152)</f>
        <v>0</v>
      </c>
    </row>
    <row r="153" ht="0.05" hidden="1"/>
    <row r="154" spans="1:28" s="53" customFormat="1" ht="13.4" customHeight="1">
      <c r="A154" s="49" t="s">
        <v>163</v>
      </c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1">
        <f>SUM(AB149:AB153)</f>
        <v>0</v>
      </c>
    </row>
    <row r="155" ht="4.25" customHeight="1"/>
    <row r="156" ht="2.8" customHeight="1"/>
    <row r="157" ht="0.05" hidden="1"/>
    <row r="158" spans="2:14" ht="14.35" customHeight="1">
      <c r="B158" s="41" t="s">
        <v>132</v>
      </c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</row>
    <row r="159" ht="0.05" hidden="1"/>
    <row r="160" spans="2:28" ht="15.65" customHeight="1">
      <c r="B160" s="39" t="s">
        <v>36</v>
      </c>
      <c r="C160" s="39"/>
      <c r="D160" s="42" t="s">
        <v>37</v>
      </c>
      <c r="E160" s="42"/>
      <c r="F160" s="42"/>
      <c r="G160" s="42"/>
      <c r="H160" s="42"/>
      <c r="I160" s="42"/>
      <c r="J160" s="42"/>
      <c r="K160" s="42"/>
      <c r="L160" s="42"/>
      <c r="M160" s="42" t="s">
        <v>9</v>
      </c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39" t="s">
        <v>38</v>
      </c>
      <c r="Z160" s="39" t="s">
        <v>39</v>
      </c>
      <c r="AA160" s="42" t="s">
        <v>40</v>
      </c>
      <c r="AB160" s="39" t="s">
        <v>41</v>
      </c>
    </row>
    <row r="161" spans="2:28" ht="11.35" customHeight="1">
      <c r="B161" s="4">
        <v>1</v>
      </c>
      <c r="C161" s="4"/>
      <c r="D161" s="19" t="s">
        <v>239</v>
      </c>
      <c r="E161" s="19"/>
      <c r="F161" s="19"/>
      <c r="G161" s="19"/>
      <c r="H161" s="19"/>
      <c r="I161" s="19"/>
      <c r="J161" s="19"/>
      <c r="K161" s="19"/>
      <c r="L161" s="19"/>
      <c r="M161" s="19" t="s">
        <v>240</v>
      </c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36">
        <v>0</v>
      </c>
      <c r="Z161" s="36">
        <v>3</v>
      </c>
      <c r="AA161" s="19" t="s">
        <v>64</v>
      </c>
      <c r="AB161" s="36">
        <f>SUM(Y161*Z161)</f>
        <v>0</v>
      </c>
    </row>
    <row r="162" spans="2:28" ht="11.3" customHeight="1">
      <c r="B162" s="4">
        <v>2</v>
      </c>
      <c r="C162" s="4"/>
      <c r="D162" s="19" t="s">
        <v>241</v>
      </c>
      <c r="E162" s="19"/>
      <c r="F162" s="19"/>
      <c r="G162" s="19"/>
      <c r="H162" s="19"/>
      <c r="I162" s="19"/>
      <c r="J162" s="19"/>
      <c r="K162" s="19"/>
      <c r="L162" s="19"/>
      <c r="M162" s="19" t="s">
        <v>242</v>
      </c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36">
        <v>0</v>
      </c>
      <c r="Z162" s="36">
        <v>3</v>
      </c>
      <c r="AA162" s="19" t="s">
        <v>44</v>
      </c>
      <c r="AB162" s="36">
        <f>SUM(Y162*Z162)</f>
        <v>0</v>
      </c>
    </row>
    <row r="163" spans="2:28" ht="11.35" customHeight="1">
      <c r="B163" s="4">
        <v>3</v>
      </c>
      <c r="C163" s="4"/>
      <c r="D163" s="19" t="s">
        <v>243</v>
      </c>
      <c r="E163" s="19"/>
      <c r="F163" s="19"/>
      <c r="G163" s="19"/>
      <c r="H163" s="19"/>
      <c r="I163" s="19"/>
      <c r="J163" s="19"/>
      <c r="K163" s="19"/>
      <c r="L163" s="19"/>
      <c r="M163" s="19" t="s">
        <v>244</v>
      </c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36">
        <v>0</v>
      </c>
      <c r="Z163" s="36">
        <v>3</v>
      </c>
      <c r="AA163" s="19" t="s">
        <v>64</v>
      </c>
      <c r="AB163" s="36">
        <f>SUM(Y163*Z163)</f>
        <v>0</v>
      </c>
    </row>
    <row r="164" spans="2:28" ht="11.35" customHeight="1">
      <c r="B164" s="4">
        <v>4</v>
      </c>
      <c r="C164" s="4"/>
      <c r="D164" s="19" t="s">
        <v>245</v>
      </c>
      <c r="E164" s="19"/>
      <c r="F164" s="19"/>
      <c r="G164" s="19"/>
      <c r="H164" s="19"/>
      <c r="I164" s="19"/>
      <c r="J164" s="19"/>
      <c r="K164" s="19"/>
      <c r="L164" s="19"/>
      <c r="M164" s="19" t="s">
        <v>246</v>
      </c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36">
        <v>0</v>
      </c>
      <c r="Z164" s="36">
        <v>3</v>
      </c>
      <c r="AA164" s="19" t="s">
        <v>64</v>
      </c>
      <c r="AB164" s="36">
        <f>SUM(Y164*Z164)</f>
        <v>0</v>
      </c>
    </row>
    <row r="165" spans="2:28" ht="11.35" customHeight="1">
      <c r="B165" s="4">
        <v>5</v>
      </c>
      <c r="C165" s="4"/>
      <c r="D165" s="19" t="s">
        <v>247</v>
      </c>
      <c r="E165" s="19"/>
      <c r="F165" s="19"/>
      <c r="G165" s="19"/>
      <c r="H165" s="19"/>
      <c r="I165" s="19"/>
      <c r="J165" s="19"/>
      <c r="K165" s="19"/>
      <c r="L165" s="19"/>
      <c r="M165" s="19" t="s">
        <v>248</v>
      </c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36">
        <v>0</v>
      </c>
      <c r="Z165" s="36">
        <v>3</v>
      </c>
      <c r="AA165" s="19" t="s">
        <v>64</v>
      </c>
      <c r="AB165" s="36">
        <f>SUM(Y165*Z165)</f>
        <v>0</v>
      </c>
    </row>
    <row r="166" spans="2:28" ht="11.3" customHeight="1">
      <c r="B166" s="4">
        <v>6</v>
      </c>
      <c r="C166" s="4"/>
      <c r="D166" s="19" t="s">
        <v>249</v>
      </c>
      <c r="E166" s="19"/>
      <c r="F166" s="19"/>
      <c r="G166" s="19"/>
      <c r="H166" s="19"/>
      <c r="I166" s="19"/>
      <c r="J166" s="19"/>
      <c r="K166" s="19"/>
      <c r="L166" s="19"/>
      <c r="M166" s="19" t="s">
        <v>250</v>
      </c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36">
        <v>0</v>
      </c>
      <c r="Z166" s="36">
        <v>3</v>
      </c>
      <c r="AA166" s="19" t="s">
        <v>64</v>
      </c>
      <c r="AB166" s="36">
        <f>SUM(Y166*Z166)</f>
        <v>0</v>
      </c>
    </row>
    <row r="167" spans="2:28" ht="11.35" customHeight="1">
      <c r="B167" s="4">
        <v>7</v>
      </c>
      <c r="C167" s="4"/>
      <c r="D167" s="19" t="s">
        <v>251</v>
      </c>
      <c r="E167" s="19"/>
      <c r="F167" s="19"/>
      <c r="G167" s="19"/>
      <c r="H167" s="19"/>
      <c r="I167" s="19"/>
      <c r="J167" s="19"/>
      <c r="K167" s="19"/>
      <c r="L167" s="19"/>
      <c r="M167" s="19" t="s">
        <v>252</v>
      </c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36">
        <v>0</v>
      </c>
      <c r="Z167" s="36">
        <v>12</v>
      </c>
      <c r="AA167" s="19" t="s">
        <v>64</v>
      </c>
      <c r="AB167" s="36">
        <f>SUM(Y167*Z167)</f>
        <v>0</v>
      </c>
    </row>
    <row r="168" spans="2:28" ht="12.65" customHeight="1">
      <c r="B168" s="4">
        <v>8</v>
      </c>
      <c r="C168" s="4"/>
      <c r="D168" s="19" t="s">
        <v>253</v>
      </c>
      <c r="E168" s="19"/>
      <c r="F168" s="19"/>
      <c r="G168" s="19"/>
      <c r="H168" s="19"/>
      <c r="I168" s="19"/>
      <c r="J168" s="19"/>
      <c r="K168" s="19"/>
      <c r="L168" s="19"/>
      <c r="M168" s="19" t="s">
        <v>254</v>
      </c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36">
        <v>0</v>
      </c>
      <c r="Z168" s="36">
        <v>12</v>
      </c>
      <c r="AA168" s="19" t="s">
        <v>64</v>
      </c>
      <c r="AB168" s="36">
        <f>SUM(Y168*Z168)</f>
        <v>0</v>
      </c>
    </row>
    <row r="169" spans="2:28" ht="20.85" customHeight="1">
      <c r="B169" s="4">
        <v>9</v>
      </c>
      <c r="C169" s="4"/>
      <c r="D169" s="19" t="s">
        <v>255</v>
      </c>
      <c r="E169" s="19"/>
      <c r="F169" s="19"/>
      <c r="G169" s="19"/>
      <c r="H169" s="19"/>
      <c r="I169" s="19"/>
      <c r="J169" s="19"/>
      <c r="K169" s="19"/>
      <c r="L169" s="19"/>
      <c r="M169" s="19" t="s">
        <v>256</v>
      </c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36">
        <v>0</v>
      </c>
      <c r="Z169" s="36">
        <v>3</v>
      </c>
      <c r="AA169" s="19" t="s">
        <v>64</v>
      </c>
      <c r="AB169" s="36">
        <f>SUM(Y169*Z169)</f>
        <v>0</v>
      </c>
    </row>
    <row r="170" spans="2:28" ht="11.3" customHeight="1">
      <c r="B170" s="4">
        <v>10</v>
      </c>
      <c r="C170" s="4"/>
      <c r="D170" s="19" t="s">
        <v>235</v>
      </c>
      <c r="E170" s="19"/>
      <c r="F170" s="19"/>
      <c r="G170" s="19"/>
      <c r="H170" s="19"/>
      <c r="I170" s="19"/>
      <c r="J170" s="19"/>
      <c r="K170" s="19"/>
      <c r="L170" s="19"/>
      <c r="M170" s="19" t="s">
        <v>236</v>
      </c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36">
        <v>0</v>
      </c>
      <c r="Z170" s="36">
        <v>25</v>
      </c>
      <c r="AA170" s="19" t="s">
        <v>64</v>
      </c>
      <c r="AB170" s="36">
        <f>SUM(Y170*Z170)</f>
        <v>0</v>
      </c>
    </row>
    <row r="171" spans="2:28" ht="11.35" customHeight="1">
      <c r="B171" s="4">
        <v>11</v>
      </c>
      <c r="C171" s="4"/>
      <c r="D171" s="19" t="s">
        <v>237</v>
      </c>
      <c r="E171" s="19"/>
      <c r="F171" s="19"/>
      <c r="G171" s="19"/>
      <c r="H171" s="19"/>
      <c r="I171" s="19"/>
      <c r="J171" s="19"/>
      <c r="K171" s="19"/>
      <c r="L171" s="19"/>
      <c r="M171" s="19" t="s">
        <v>238</v>
      </c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36">
        <v>0</v>
      </c>
      <c r="Z171" s="36">
        <v>25</v>
      </c>
      <c r="AA171" s="19" t="s">
        <v>64</v>
      </c>
      <c r="AB171" s="36">
        <f>SUM(Y171*Z171)</f>
        <v>0</v>
      </c>
    </row>
    <row r="172" spans="2:28" ht="11.35" customHeight="1">
      <c r="B172" s="4">
        <v>12</v>
      </c>
      <c r="C172" s="4"/>
      <c r="D172" s="19" t="s">
        <v>257</v>
      </c>
      <c r="E172" s="19"/>
      <c r="F172" s="19"/>
      <c r="G172" s="19"/>
      <c r="H172" s="19"/>
      <c r="I172" s="19"/>
      <c r="J172" s="19"/>
      <c r="K172" s="19"/>
      <c r="L172" s="19"/>
      <c r="M172" s="19" t="s">
        <v>258</v>
      </c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36">
        <v>0</v>
      </c>
      <c r="Z172" s="36">
        <v>25</v>
      </c>
      <c r="AA172" s="19" t="s">
        <v>64</v>
      </c>
      <c r="AB172" s="36">
        <f>SUM(Y172*Z172)</f>
        <v>0</v>
      </c>
    </row>
    <row r="173" spans="2:28" ht="12.65" customHeight="1">
      <c r="B173" s="43">
        <v>13</v>
      </c>
      <c r="C173" s="43"/>
      <c r="D173" s="44" t="s">
        <v>259</v>
      </c>
      <c r="E173" s="44"/>
      <c r="F173" s="44"/>
      <c r="G173" s="44"/>
      <c r="H173" s="44"/>
      <c r="I173" s="44"/>
      <c r="J173" s="44"/>
      <c r="K173" s="44"/>
      <c r="L173" s="44"/>
      <c r="M173" s="44" t="s">
        <v>260</v>
      </c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5">
        <v>0</v>
      </c>
      <c r="Z173" s="45">
        <v>3</v>
      </c>
      <c r="AA173" s="44" t="s">
        <v>44</v>
      </c>
      <c r="AB173" s="36">
        <f>SUM(Y173*Z173)</f>
        <v>0</v>
      </c>
    </row>
    <row r="174" ht="0.05" hidden="1"/>
    <row r="175" spans="1:28" ht="11.9" customHeight="1">
      <c r="A175" s="49" t="s">
        <v>163</v>
      </c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1">
        <f>SUM(AB161:AB174)</f>
        <v>0</v>
      </c>
    </row>
    <row r="176" ht="9" customHeight="1"/>
    <row r="177" ht="7.5" customHeight="1"/>
    <row r="178" ht="11.9" customHeight="1"/>
    <row r="179" spans="2:19" ht="14.35" customHeight="1">
      <c r="B179" s="41" t="s">
        <v>261</v>
      </c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</row>
    <row r="180" spans="2:28" ht="11.35" customHeight="1">
      <c r="B180" s="39" t="s">
        <v>36</v>
      </c>
      <c r="C180" s="39"/>
      <c r="D180" s="42" t="s">
        <v>37</v>
      </c>
      <c r="E180" s="42"/>
      <c r="F180" s="42"/>
      <c r="G180" s="42"/>
      <c r="H180" s="42"/>
      <c r="I180" s="42"/>
      <c r="J180" s="42"/>
      <c r="K180" s="42"/>
      <c r="L180" s="42"/>
      <c r="M180" s="42" t="s">
        <v>9</v>
      </c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39" t="s">
        <v>38</v>
      </c>
      <c r="Z180" s="39" t="s">
        <v>39</v>
      </c>
      <c r="AA180" s="42" t="s">
        <v>40</v>
      </c>
      <c r="AB180" s="39" t="s">
        <v>41</v>
      </c>
    </row>
    <row r="181" spans="2:28" ht="11.35" customHeight="1">
      <c r="B181" s="4">
        <v>1</v>
      </c>
      <c r="C181" s="4"/>
      <c r="D181" s="19" t="s">
        <v>262</v>
      </c>
      <c r="E181" s="19"/>
      <c r="F181" s="19"/>
      <c r="G181" s="19"/>
      <c r="H181" s="19"/>
      <c r="I181" s="19"/>
      <c r="J181" s="19"/>
      <c r="K181" s="19"/>
      <c r="L181" s="19"/>
      <c r="M181" s="19" t="s">
        <v>263</v>
      </c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36">
        <v>0</v>
      </c>
      <c r="Z181" s="36">
        <v>3</v>
      </c>
      <c r="AA181" s="19" t="s">
        <v>64</v>
      </c>
      <c r="AB181" s="36">
        <f>SUM(Y181*Z181)</f>
        <v>0</v>
      </c>
    </row>
    <row r="182" spans="2:28" ht="11.3" customHeight="1">
      <c r="B182" s="4">
        <v>2</v>
      </c>
      <c r="C182" s="4"/>
      <c r="D182" s="19" t="s">
        <v>264</v>
      </c>
      <c r="E182" s="19"/>
      <c r="F182" s="19"/>
      <c r="G182" s="19"/>
      <c r="H182" s="19"/>
      <c r="I182" s="19"/>
      <c r="J182" s="19"/>
      <c r="K182" s="19"/>
      <c r="L182" s="19"/>
      <c r="M182" s="19" t="s">
        <v>265</v>
      </c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36">
        <v>0</v>
      </c>
      <c r="Z182" s="36">
        <v>6</v>
      </c>
      <c r="AA182" s="19" t="s">
        <v>64</v>
      </c>
      <c r="AB182" s="36">
        <f>SUM(Y182*Z182)</f>
        <v>0</v>
      </c>
    </row>
    <row r="183" spans="2:28" ht="11.35" customHeight="1">
      <c r="B183" s="4">
        <v>3</v>
      </c>
      <c r="C183" s="4"/>
      <c r="D183" s="19" t="s">
        <v>266</v>
      </c>
      <c r="E183" s="19"/>
      <c r="F183" s="19"/>
      <c r="G183" s="19"/>
      <c r="H183" s="19"/>
      <c r="I183" s="19"/>
      <c r="J183" s="19"/>
      <c r="K183" s="19"/>
      <c r="L183" s="19"/>
      <c r="M183" s="19" t="s">
        <v>267</v>
      </c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36">
        <v>0</v>
      </c>
      <c r="Z183" s="36">
        <v>12</v>
      </c>
      <c r="AA183" s="19" t="s">
        <v>64</v>
      </c>
      <c r="AB183" s="36">
        <f>SUM(Y183*Z183)</f>
        <v>0</v>
      </c>
    </row>
    <row r="184" spans="2:28" ht="11.35" customHeight="1">
      <c r="B184" s="4">
        <v>4</v>
      </c>
      <c r="C184" s="4"/>
      <c r="D184" s="19" t="s">
        <v>268</v>
      </c>
      <c r="E184" s="19"/>
      <c r="F184" s="19"/>
      <c r="G184" s="19"/>
      <c r="H184" s="19"/>
      <c r="I184" s="19"/>
      <c r="J184" s="19"/>
      <c r="K184" s="19"/>
      <c r="L184" s="19"/>
      <c r="M184" s="19" t="s">
        <v>269</v>
      </c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36">
        <v>0</v>
      </c>
      <c r="Z184" s="36">
        <v>33</v>
      </c>
      <c r="AA184" s="19" t="s">
        <v>64</v>
      </c>
      <c r="AB184" s="36">
        <f>SUM(Y184*Z184)</f>
        <v>0</v>
      </c>
    </row>
    <row r="185" spans="2:28" ht="11.35" customHeight="1">
      <c r="B185" s="4">
        <v>5</v>
      </c>
      <c r="C185" s="4"/>
      <c r="D185" s="19" t="s">
        <v>270</v>
      </c>
      <c r="E185" s="19"/>
      <c r="F185" s="19"/>
      <c r="G185" s="19"/>
      <c r="H185" s="19"/>
      <c r="I185" s="19"/>
      <c r="J185" s="19"/>
      <c r="K185" s="19"/>
      <c r="L185" s="19"/>
      <c r="M185" s="19" t="s">
        <v>271</v>
      </c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36">
        <v>0</v>
      </c>
      <c r="Z185" s="36">
        <v>3</v>
      </c>
      <c r="AA185" s="19" t="s">
        <v>64</v>
      </c>
      <c r="AB185" s="36">
        <f>SUM(Y185*Z185)</f>
        <v>0</v>
      </c>
    </row>
    <row r="186" spans="2:28" ht="12.65" customHeight="1">
      <c r="B186" s="43">
        <v>6</v>
      </c>
      <c r="C186" s="43"/>
      <c r="D186" s="44" t="s">
        <v>272</v>
      </c>
      <c r="E186" s="44"/>
      <c r="F186" s="44"/>
      <c r="G186" s="44"/>
      <c r="H186" s="44"/>
      <c r="I186" s="44"/>
      <c r="J186" s="44"/>
      <c r="K186" s="44"/>
      <c r="L186" s="44"/>
      <c r="M186" s="44" t="s">
        <v>273</v>
      </c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5">
        <v>0</v>
      </c>
      <c r="Z186" s="45">
        <v>3</v>
      </c>
      <c r="AA186" s="44" t="s">
        <v>64</v>
      </c>
      <c r="AB186" s="36">
        <f>SUM(Y186*Z186)</f>
        <v>0</v>
      </c>
    </row>
    <row r="187" spans="1:28" ht="13.4" customHeight="1">
      <c r="A187" s="49" t="s">
        <v>163</v>
      </c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4">
        <f>SUM(AB181:AB186)</f>
        <v>0</v>
      </c>
    </row>
    <row r="188" spans="1:28" ht="11.3" customHeight="1">
      <c r="A188" s="55" t="s">
        <v>274</v>
      </c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0"/>
      <c r="AA188" s="50"/>
      <c r="AB188" s="51">
        <f>SUM(AB175+AB187)</f>
        <v>0</v>
      </c>
    </row>
    <row r="189" ht="1.5" customHeight="1"/>
    <row r="190" ht="11.3" customHeight="1"/>
    <row r="191" ht="1.5" customHeight="1"/>
    <row r="192" ht="11.3" customHeight="1"/>
    <row r="193" ht="1.5" customHeight="1"/>
    <row r="194" ht="11.3" customHeight="1"/>
    <row r="195" ht="9.95" customHeight="1"/>
    <row r="196" ht="11.35" customHeight="1"/>
    <row r="197" ht="11.3" customHeight="1"/>
    <row r="198" ht="0.05" hidden="1"/>
    <row r="199" ht="3" customHeight="1"/>
    <row r="200" ht="11.3" customHeight="1"/>
    <row r="201" ht="0.05" hidden="1"/>
  </sheetData>
  <mergeCells count="386">
    <mergeCell ref="A7:AD7"/>
    <mergeCell ref="B10:AB10"/>
    <mergeCell ref="B12:C12"/>
    <mergeCell ref="D12:L12"/>
    <mergeCell ref="M12:X12"/>
    <mergeCell ref="B13:C13"/>
    <mergeCell ref="D13:L13"/>
    <mergeCell ref="M13:X13"/>
    <mergeCell ref="B14:C14"/>
    <mergeCell ref="D14:L14"/>
    <mergeCell ref="M14:X14"/>
    <mergeCell ref="B15:N15"/>
    <mergeCell ref="B20:AB20"/>
    <mergeCell ref="B22:C22"/>
    <mergeCell ref="D22:L22"/>
    <mergeCell ref="M22:X22"/>
    <mergeCell ref="B23:C23"/>
    <mergeCell ref="D23:L23"/>
    <mergeCell ref="M23:X23"/>
    <mergeCell ref="B24:C24"/>
    <mergeCell ref="D24:L24"/>
    <mergeCell ref="M24:X24"/>
    <mergeCell ref="B25:C25"/>
    <mergeCell ref="D25:L25"/>
    <mergeCell ref="M25:X25"/>
    <mergeCell ref="B26:N26"/>
    <mergeCell ref="B30:AB30"/>
    <mergeCell ref="B32:C32"/>
    <mergeCell ref="D32:L32"/>
    <mergeCell ref="M32:X32"/>
    <mergeCell ref="B33:C33"/>
    <mergeCell ref="D33:L33"/>
    <mergeCell ref="M33:X33"/>
    <mergeCell ref="B34:C34"/>
    <mergeCell ref="D34:L34"/>
    <mergeCell ref="M34:X34"/>
    <mergeCell ref="B35:C35"/>
    <mergeCell ref="D35:L35"/>
    <mergeCell ref="M35:X35"/>
    <mergeCell ref="B36:C36"/>
    <mergeCell ref="D36:L36"/>
    <mergeCell ref="M36:X36"/>
    <mergeCell ref="B37:C37"/>
    <mergeCell ref="D37:L37"/>
    <mergeCell ref="M37:X37"/>
    <mergeCell ref="B38:C38"/>
    <mergeCell ref="D38:L38"/>
    <mergeCell ref="M38:X38"/>
    <mergeCell ref="B39:C39"/>
    <mergeCell ref="D39:L39"/>
    <mergeCell ref="M39:X39"/>
    <mergeCell ref="B40:C40"/>
    <mergeCell ref="D40:L40"/>
    <mergeCell ref="M40:X40"/>
    <mergeCell ref="B41:C41"/>
    <mergeCell ref="D41:L41"/>
    <mergeCell ref="M41:X41"/>
    <mergeCell ref="B42:C42"/>
    <mergeCell ref="D42:L42"/>
    <mergeCell ref="M42:X42"/>
    <mergeCell ref="B43:C43"/>
    <mergeCell ref="D43:L43"/>
    <mergeCell ref="M43:X43"/>
    <mergeCell ref="B44:C44"/>
    <mergeCell ref="D44:L44"/>
    <mergeCell ref="M44:X44"/>
    <mergeCell ref="B45:C45"/>
    <mergeCell ref="D45:L45"/>
    <mergeCell ref="M45:X45"/>
    <mergeCell ref="B46:C46"/>
    <mergeCell ref="D46:L46"/>
    <mergeCell ref="M46:X46"/>
    <mergeCell ref="B47:C47"/>
    <mergeCell ref="D47:L47"/>
    <mergeCell ref="M47:X47"/>
    <mergeCell ref="B48:C48"/>
    <mergeCell ref="D48:L48"/>
    <mergeCell ref="M48:X48"/>
    <mergeCell ref="B49:C49"/>
    <mergeCell ref="D49:L49"/>
    <mergeCell ref="M49:X49"/>
    <mergeCell ref="B50:C50"/>
    <mergeCell ref="D50:L50"/>
    <mergeCell ref="M50:X50"/>
    <mergeCell ref="B51:C51"/>
    <mergeCell ref="D51:L51"/>
    <mergeCell ref="M51:X51"/>
    <mergeCell ref="B52:C52"/>
    <mergeCell ref="D52:L52"/>
    <mergeCell ref="M52:X52"/>
    <mergeCell ref="B53:C53"/>
    <mergeCell ref="D53:L53"/>
    <mergeCell ref="M53:X53"/>
    <mergeCell ref="B54:C54"/>
    <mergeCell ref="D54:L54"/>
    <mergeCell ref="M54:X54"/>
    <mergeCell ref="B55:C55"/>
    <mergeCell ref="D55:L55"/>
    <mergeCell ref="M55:X55"/>
    <mergeCell ref="B56:C56"/>
    <mergeCell ref="D56:L56"/>
    <mergeCell ref="M56:X56"/>
    <mergeCell ref="B57:C57"/>
    <mergeCell ref="D57:L57"/>
    <mergeCell ref="M57:X57"/>
    <mergeCell ref="B58:C58"/>
    <mergeCell ref="D58:L58"/>
    <mergeCell ref="M58:X58"/>
    <mergeCell ref="B59:C59"/>
    <mergeCell ref="D59:L59"/>
    <mergeCell ref="M59:X59"/>
    <mergeCell ref="B60:C60"/>
    <mergeCell ref="D60:L60"/>
    <mergeCell ref="M60:X60"/>
    <mergeCell ref="B61:C61"/>
    <mergeCell ref="D61:L61"/>
    <mergeCell ref="M61:X61"/>
    <mergeCell ref="B62:C62"/>
    <mergeCell ref="D62:L62"/>
    <mergeCell ref="M62:X62"/>
    <mergeCell ref="B63:C63"/>
    <mergeCell ref="D63:L63"/>
    <mergeCell ref="M63:X63"/>
    <mergeCell ref="B64:N64"/>
    <mergeCell ref="B68:AB68"/>
    <mergeCell ref="B70:C70"/>
    <mergeCell ref="D70:L70"/>
    <mergeCell ref="M70:X70"/>
    <mergeCell ref="B71:C71"/>
    <mergeCell ref="D71:L71"/>
    <mergeCell ref="M71:X71"/>
    <mergeCell ref="B72:N72"/>
    <mergeCell ref="B74:AB74"/>
    <mergeCell ref="B76:C76"/>
    <mergeCell ref="D76:L76"/>
    <mergeCell ref="M76:X76"/>
    <mergeCell ref="B77:C77"/>
    <mergeCell ref="D77:L77"/>
    <mergeCell ref="M77:X77"/>
    <mergeCell ref="B78:C78"/>
    <mergeCell ref="D78:L78"/>
    <mergeCell ref="M78:X78"/>
    <mergeCell ref="B79:C79"/>
    <mergeCell ref="D79:L79"/>
    <mergeCell ref="M79:X79"/>
    <mergeCell ref="B80:C80"/>
    <mergeCell ref="D80:L80"/>
    <mergeCell ref="M80:X80"/>
    <mergeCell ref="B81:C81"/>
    <mergeCell ref="D81:L81"/>
    <mergeCell ref="M81:X81"/>
    <mergeCell ref="B82:C82"/>
    <mergeCell ref="D82:L82"/>
    <mergeCell ref="M82:X82"/>
    <mergeCell ref="B83:C83"/>
    <mergeCell ref="D83:L83"/>
    <mergeCell ref="M83:X83"/>
    <mergeCell ref="B84:C84"/>
    <mergeCell ref="D84:L84"/>
    <mergeCell ref="M84:X84"/>
    <mergeCell ref="B85:C85"/>
    <mergeCell ref="D85:L85"/>
    <mergeCell ref="M85:X85"/>
    <mergeCell ref="B86:C86"/>
    <mergeCell ref="D86:L86"/>
    <mergeCell ref="M86:X86"/>
    <mergeCell ref="B87:C87"/>
    <mergeCell ref="D87:L87"/>
    <mergeCell ref="M87:X87"/>
    <mergeCell ref="B88:N88"/>
    <mergeCell ref="B91:AB91"/>
    <mergeCell ref="B95:M95"/>
    <mergeCell ref="B97:C97"/>
    <mergeCell ref="D97:L97"/>
    <mergeCell ref="M97:X97"/>
    <mergeCell ref="B98:C98"/>
    <mergeCell ref="D98:L98"/>
    <mergeCell ref="M98:X98"/>
    <mergeCell ref="B99:C99"/>
    <mergeCell ref="D99:L99"/>
    <mergeCell ref="M99:X99"/>
    <mergeCell ref="B100:C100"/>
    <mergeCell ref="D100:L100"/>
    <mergeCell ref="M100:X100"/>
    <mergeCell ref="B101:L101"/>
    <mergeCell ref="B103:K103"/>
    <mergeCell ref="B105:C105"/>
    <mergeCell ref="D105:L105"/>
    <mergeCell ref="M105:X105"/>
    <mergeCell ref="B106:C106"/>
    <mergeCell ref="D106:L106"/>
    <mergeCell ref="M106:X106"/>
    <mergeCell ref="B107:C107"/>
    <mergeCell ref="D107:L107"/>
    <mergeCell ref="M107:X107"/>
    <mergeCell ref="B108:C108"/>
    <mergeCell ref="D108:L108"/>
    <mergeCell ref="M108:X108"/>
    <mergeCell ref="B109:C109"/>
    <mergeCell ref="D109:L109"/>
    <mergeCell ref="M109:X109"/>
    <mergeCell ref="B110:C110"/>
    <mergeCell ref="D110:L110"/>
    <mergeCell ref="M110:X110"/>
    <mergeCell ref="B111:C111"/>
    <mergeCell ref="D111:L111"/>
    <mergeCell ref="M111:X111"/>
    <mergeCell ref="B112:C112"/>
    <mergeCell ref="D112:L112"/>
    <mergeCell ref="M112:X112"/>
    <mergeCell ref="B113:C113"/>
    <mergeCell ref="D113:L113"/>
    <mergeCell ref="M113:X113"/>
    <mergeCell ref="B114:C114"/>
    <mergeCell ref="D114:L114"/>
    <mergeCell ref="M114:X114"/>
    <mergeCell ref="B115:C115"/>
    <mergeCell ref="D115:L115"/>
    <mergeCell ref="M115:X115"/>
    <mergeCell ref="B116:C116"/>
    <mergeCell ref="D116:L116"/>
    <mergeCell ref="M116:X116"/>
    <mergeCell ref="B117:C117"/>
    <mergeCell ref="D117:L117"/>
    <mergeCell ref="M117:X117"/>
    <mergeCell ref="B118:C118"/>
    <mergeCell ref="D118:L118"/>
    <mergeCell ref="M118:X118"/>
    <mergeCell ref="B119:C119"/>
    <mergeCell ref="D119:L119"/>
    <mergeCell ref="M119:X119"/>
    <mergeCell ref="B120:C120"/>
    <mergeCell ref="D120:L120"/>
    <mergeCell ref="M120:X120"/>
    <mergeCell ref="B121:C121"/>
    <mergeCell ref="D121:L121"/>
    <mergeCell ref="M121:X121"/>
    <mergeCell ref="B122:C122"/>
    <mergeCell ref="D122:L122"/>
    <mergeCell ref="M122:X122"/>
    <mergeCell ref="B123:C123"/>
    <mergeCell ref="D123:L123"/>
    <mergeCell ref="M123:X123"/>
    <mergeCell ref="B124:C124"/>
    <mergeCell ref="D124:L124"/>
    <mergeCell ref="M124:X124"/>
    <mergeCell ref="B125:C125"/>
    <mergeCell ref="D125:L125"/>
    <mergeCell ref="M125:X125"/>
    <mergeCell ref="B126:C126"/>
    <mergeCell ref="D126:L126"/>
    <mergeCell ref="M126:X126"/>
    <mergeCell ref="B127:C127"/>
    <mergeCell ref="D127:L127"/>
    <mergeCell ref="M127:X127"/>
    <mergeCell ref="B128:C128"/>
    <mergeCell ref="D128:L128"/>
    <mergeCell ref="M128:X128"/>
    <mergeCell ref="B129:C129"/>
    <mergeCell ref="D129:L129"/>
    <mergeCell ref="M129:X129"/>
    <mergeCell ref="B130:C130"/>
    <mergeCell ref="D130:L130"/>
    <mergeCell ref="M130:X130"/>
    <mergeCell ref="B131:C131"/>
    <mergeCell ref="D131:L131"/>
    <mergeCell ref="M131:X131"/>
    <mergeCell ref="B132:C132"/>
    <mergeCell ref="D132:L132"/>
    <mergeCell ref="M132:X132"/>
    <mergeCell ref="B133:C133"/>
    <mergeCell ref="D133:L133"/>
    <mergeCell ref="M133:X133"/>
    <mergeCell ref="B134:C134"/>
    <mergeCell ref="D134:L134"/>
    <mergeCell ref="M134:X134"/>
    <mergeCell ref="B135:C135"/>
    <mergeCell ref="D135:L135"/>
    <mergeCell ref="M135:X135"/>
    <mergeCell ref="B136:C136"/>
    <mergeCell ref="D136:L136"/>
    <mergeCell ref="M136:X136"/>
    <mergeCell ref="B137:C137"/>
    <mergeCell ref="D137:L137"/>
    <mergeCell ref="M137:X137"/>
    <mergeCell ref="B138:C138"/>
    <mergeCell ref="D138:L138"/>
    <mergeCell ref="M138:X138"/>
    <mergeCell ref="B139:C139"/>
    <mergeCell ref="D139:L139"/>
    <mergeCell ref="M139:X139"/>
    <mergeCell ref="B140:C140"/>
    <mergeCell ref="D140:L140"/>
    <mergeCell ref="M140:X140"/>
    <mergeCell ref="B141:C141"/>
    <mergeCell ref="D141:L141"/>
    <mergeCell ref="M141:X141"/>
    <mergeCell ref="B142:C142"/>
    <mergeCell ref="D142:L142"/>
    <mergeCell ref="M142:X142"/>
    <mergeCell ref="A143:L143"/>
    <mergeCell ref="B146:H146"/>
    <mergeCell ref="B148:C148"/>
    <mergeCell ref="D148:L148"/>
    <mergeCell ref="M148:X148"/>
    <mergeCell ref="B149:C149"/>
    <mergeCell ref="D149:L149"/>
    <mergeCell ref="M149:X149"/>
    <mergeCell ref="B150:C150"/>
    <mergeCell ref="D150:L150"/>
    <mergeCell ref="M150:X150"/>
    <mergeCell ref="B151:C151"/>
    <mergeCell ref="D151:L151"/>
    <mergeCell ref="M151:X151"/>
    <mergeCell ref="B152:C152"/>
    <mergeCell ref="D152:L152"/>
    <mergeCell ref="M152:X152"/>
    <mergeCell ref="A154:L154"/>
    <mergeCell ref="B158:N158"/>
    <mergeCell ref="B160:C160"/>
    <mergeCell ref="D160:L160"/>
    <mergeCell ref="M160:X160"/>
    <mergeCell ref="B161:C161"/>
    <mergeCell ref="D161:L161"/>
    <mergeCell ref="M161:X161"/>
    <mergeCell ref="B162:C162"/>
    <mergeCell ref="D162:L162"/>
    <mergeCell ref="M162:X162"/>
    <mergeCell ref="B163:C163"/>
    <mergeCell ref="D163:L163"/>
    <mergeCell ref="M163:X163"/>
    <mergeCell ref="B164:C164"/>
    <mergeCell ref="D164:L164"/>
    <mergeCell ref="M164:X164"/>
    <mergeCell ref="B165:C165"/>
    <mergeCell ref="D165:L165"/>
    <mergeCell ref="M165:X165"/>
    <mergeCell ref="B166:C166"/>
    <mergeCell ref="D166:L166"/>
    <mergeCell ref="M166:X166"/>
    <mergeCell ref="B167:C167"/>
    <mergeCell ref="D167:L167"/>
    <mergeCell ref="M167:X167"/>
    <mergeCell ref="B168:C168"/>
    <mergeCell ref="D168:L168"/>
    <mergeCell ref="M168:X168"/>
    <mergeCell ref="B169:C169"/>
    <mergeCell ref="D169:L169"/>
    <mergeCell ref="M169:X169"/>
    <mergeCell ref="B170:C170"/>
    <mergeCell ref="D170:L170"/>
    <mergeCell ref="M170:X170"/>
    <mergeCell ref="B171:C171"/>
    <mergeCell ref="D171:L171"/>
    <mergeCell ref="M171:X171"/>
    <mergeCell ref="B172:C172"/>
    <mergeCell ref="D172:L172"/>
    <mergeCell ref="M172:X172"/>
    <mergeCell ref="B173:C173"/>
    <mergeCell ref="D173:L173"/>
    <mergeCell ref="M173:X173"/>
    <mergeCell ref="A175:L175"/>
    <mergeCell ref="B179:S179"/>
    <mergeCell ref="B180:C180"/>
    <mergeCell ref="D180:L180"/>
    <mergeCell ref="M180:X180"/>
    <mergeCell ref="B181:C181"/>
    <mergeCell ref="D181:L181"/>
    <mergeCell ref="M181:X181"/>
    <mergeCell ref="B182:C182"/>
    <mergeCell ref="D182:L182"/>
    <mergeCell ref="M182:X182"/>
    <mergeCell ref="B183:C183"/>
    <mergeCell ref="D183:L183"/>
    <mergeCell ref="M183:X183"/>
    <mergeCell ref="B184:C184"/>
    <mergeCell ref="D184:L184"/>
    <mergeCell ref="M184:X184"/>
    <mergeCell ref="B185:C185"/>
    <mergeCell ref="D185:L185"/>
    <mergeCell ref="M185:X185"/>
    <mergeCell ref="B186:C186"/>
    <mergeCell ref="D186:L186"/>
    <mergeCell ref="M186:X186"/>
    <mergeCell ref="A187:L187"/>
    <mergeCell ref="A188:Y188"/>
  </mergeCells>
  <printOptions/>
  <pageMargins left="0" right="0" top="0" bottom="0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LibreOffice/7.1.6.2$Windows_X86_64 LibreOffice_project/0e133318fcee89abacd6a7d077e292f1145735c3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2021-11-22T11:26:58Z</dcterms:modified>
  <cp:category/>
  <cp:version/>
  <cp:contentType/>
  <cp:contentStatus/>
  <cp:revision>10</cp:revision>
</cp:coreProperties>
</file>