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ová tabulka - konektivita" sheetId="1" state="visible" r:id="rId2"/>
    <sheet name="Kabelové rozvody a příslušenstv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<sst xmlns="http://schemas.openxmlformats.org/spreadsheetml/2006/main" count="134" uniqueCount="92">
  <si>
    <t xml:space="preserve">Část A - konektivita</t>
  </si>
  <si>
    <t xml:space="preserve">Cenová tabulka 
k veřejné zakázce s názvem
 "Bezbariérové úpravy ZŠ Komenského 17, Domažlice a vybudování odborných učeben – konektivita a vybavení IT"</t>
  </si>
  <si>
    <t xml:space="preserve">1. Účastník zadávacího řízení cenovou tabulku vyplní cenu pouze v buňkách označených</t>
  </si>
  <si>
    <t xml:space="preserve">2. V případě překročení limitace nabídkové ceny uvedené ve Výzvě k podání nabídek se bude jednat o nabídku nepřijatelnou a bude pro rozpor se zadávacími podmínkami vyřazena.</t>
  </si>
  <si>
    <t xml:space="preserve">Položka</t>
  </si>
  <si>
    <t xml:space="preserve">Počet (ks)</t>
  </si>
  <si>
    <t xml:space="preserve">Nabídková cena za 1 ks v Kč bez DPH</t>
  </si>
  <si>
    <t xml:space="preserve">Celková nabídková cena bez DPH </t>
  </si>
  <si>
    <t xml:space="preserve">Část A - Komodita K1 - Virtualizační platforma</t>
  </si>
  <si>
    <t xml:space="preserve">Server</t>
  </si>
  <si>
    <t xml:space="preserve">Server - Záruční servis na min. 60 měsíců zajištěný výrobcem, oprava následující pracovní den od nahlášení v místě instalace</t>
  </si>
  <si>
    <t xml:space="preserve">SW Virtualizace</t>
  </si>
  <si>
    <t xml:space="preserve">UPS A</t>
  </si>
  <si>
    <t xml:space="preserve">Síťové úložiště NAS</t>
  </si>
  <si>
    <t xml:space="preserve">Síťové úložiště NAS - Prodloužená záruka na min. 36 měsíců včetně HDD</t>
  </si>
  <si>
    <t xml:space="preserve">Licence SW OS</t>
  </si>
  <si>
    <t xml:space="preserve">Antivirus</t>
  </si>
  <si>
    <t xml:space="preserve">Antivirus - Prodloužená podpora min. 60 měsíců včetně bezpečnostních a funkčních aktualizací, lokální podpora v českém jazyce</t>
  </si>
  <si>
    <t xml:space="preserve">Zálohovací SW</t>
  </si>
  <si>
    <t xml:space="preserve">Část A - Komodita K2 - Zabezpečení LAN a Wifi</t>
  </si>
  <si>
    <t xml:space="preserve">Centrální přepínač</t>
  </si>
  <si>
    <t xml:space="preserve">Centrální přepínač - Záruční servis na min. 60 měsíců, odeslání náhradního zařízení max. následující pracovní den po nahlášení závady, včetně nároku na opravné verze firmware</t>
  </si>
  <si>
    <t xml:space="preserve">Přepínače</t>
  </si>
  <si>
    <t xml:space="preserve">Přepínače - Záruční servis na min. 60 měsíců, odeslání náhradního zařízení max. následující pracovní den po nahlášení závady, včetně nároku na opravné verze firmware</t>
  </si>
  <si>
    <t xml:space="preserve">Přístupové body WiFi</t>
  </si>
  <si>
    <t xml:space="preserve">Kabelové rozvody a příslušenství viz samostatný list</t>
  </si>
  <si>
    <t xml:space="preserve">UPS B</t>
  </si>
  <si>
    <t xml:space="preserve">Optické moduly a příslušenství</t>
  </si>
  <si>
    <t xml:space="preserve">Certifikát</t>
  </si>
  <si>
    <t xml:space="preserve">Část A - Komodita K3 - Monitorovací a logovací systém</t>
  </si>
  <si>
    <t xml:space="preserve">Monitorovací a logovací systém</t>
  </si>
  <si>
    <t xml:space="preserve">Identity Management</t>
  </si>
  <si>
    <t xml:space="preserve">Identiti management - Prodloužená podpora min. 60 měsíců včetně bezpečnostních a funkčních aktualizací, lokální podpora v českém jazyce</t>
  </si>
  <si>
    <t xml:space="preserve">Služba poskytování technické podpory dodavatele k dodaným technologiím pro část B (cena za měsíc)</t>
  </si>
  <si>
    <t xml:space="preserve">Nabídková cena</t>
  </si>
  <si>
    <t xml:space="preserve">Nabídková cena část A celkem v Kč bez DPH</t>
  </si>
  <si>
    <t xml:space="preserve">Výše 21 % DPH v Kč</t>
  </si>
  <si>
    <t xml:space="preserve">Nabídková cena celkem v Kč včetně DPH</t>
  </si>
  <si>
    <t xml:space="preserve">Kabelové rozvody a příslušenství</t>
  </si>
  <si>
    <t xml:space="preserve">množství</t>
  </si>
  <si>
    <t xml:space="preserve">měrná jednotka</t>
  </si>
  <si>
    <t xml:space="preserve">jednotková cena</t>
  </si>
  <si>
    <t xml:space="preserve">celková cena</t>
  </si>
  <si>
    <t xml:space="preserve">Rozvaděč RACK samostatně stojící kompletní výška 42U 800x1000 (ŠxH) prosklené dveře </t>
  </si>
  <si>
    <t xml:space="preserve">ks</t>
  </si>
  <si>
    <t xml:space="preserve">Montážní sada M6 (šroub, matice, podložka - sada 50 ks)</t>
  </si>
  <si>
    <t xml:space="preserve">kpl</t>
  </si>
  <si>
    <t xml:space="preserve">Rozvaděč Rack nástěnný, dvoudílný 9U hloubka 515mm, prosklené dveře</t>
  </si>
  <si>
    <t xml:space="preserve">Rozvaděč Rack nástěnný, dvoudílný 12U hloubka 515mm, prosklené dveře</t>
  </si>
  <si>
    <t xml:space="preserve">Rozvaděč Rack nástěnný, s odnímatelnými bočnicemi 18U hloubka 515mm, prosklené dveře</t>
  </si>
  <si>
    <t xml:space="preserve">Demontáž rozvaděče jídelna, úprava kabeláže</t>
  </si>
  <si>
    <t xml:space="preserve">Napájecí panel PDU 19",8xČSN,1xC14,10A,1U,kabel 2m</t>
  </si>
  <si>
    <t xml:space="preserve">Vyvazovací panel 1U, plastová oka</t>
  </si>
  <si>
    <t xml:space="preserve">Patchpanel nekompletní pro osazení 24x keystone, 1U</t>
  </si>
  <si>
    <t xml:space="preserve">Police 1U, hloubka 450mm perforovaná </t>
  </si>
  <si>
    <t xml:space="preserve">Svislá vyvazovací oka kovová</t>
  </si>
  <si>
    <t xml:space="preserve">Ventilační jednotka 4x ventilátor s termostatem</t>
  </si>
  <si>
    <t xml:space="preserve">Zemnící materiál pro datové rozvaděče</t>
  </si>
  <si>
    <t xml:space="preserve">Zámek pro datový rozvaděč</t>
  </si>
  <si>
    <t xml:space="preserve">Zásuvka panelová do rack rozvaděče</t>
  </si>
  <si>
    <t xml:space="preserve">Optický box 12x SC duplex plně vybavený</t>
  </si>
  <si>
    <t xml:space="preserve">Zatažení a příprava FO kabelu do opt.vany</t>
  </si>
  <si>
    <t xml:space="preserve">Kabelová forma optických vláken</t>
  </si>
  <si>
    <t xml:space="preserve">Navaření optických vláken (včetně pigtailů a ochran)</t>
  </si>
  <si>
    <t xml:space="preserve">Patchkabel optický SM 2m SC/LC</t>
  </si>
  <si>
    <t xml:space="preserve">Zásuvka datová pro instalaci 2xkeystone</t>
  </si>
  <si>
    <t xml:space="preserve">Zásuvka datová pro instalaci 1xkeystone</t>
  </si>
  <si>
    <t xml:space="preserve">Značení kabelů, popis dat.zásuvek a PATCH panelů</t>
  </si>
  <si>
    <t xml:space="preserve">Ověřovací měření kabeláže</t>
  </si>
  <si>
    <t xml:space="preserve">Koordinační a inženýrská činnost</t>
  </si>
  <si>
    <t xml:space="preserve">Sestavení technické dokumentace - manuály apod., dotační dokumentace, dokumentace skutečného provedení</t>
  </si>
  <si>
    <t xml:space="preserve">Patchkabel 1m cat5e</t>
  </si>
  <si>
    <t xml:space="preserve">Wifi přístupový bod 802.11ac</t>
  </si>
  <si>
    <t xml:space="preserve">Demontáž stávajícího školního rozhlasu - soubor</t>
  </si>
  <si>
    <t xml:space="preserve">Instalace IP rozhlasu</t>
  </si>
  <si>
    <t xml:space="preserve">Keystone samozářezový</t>
  </si>
  <si>
    <t xml:space="preserve">Krabička instalační KU68</t>
  </si>
  <si>
    <t xml:space="preserve">Kabel FO 12vl 9/125um SM</t>
  </si>
  <si>
    <t xml:space="preserve">m</t>
  </si>
  <si>
    <t xml:space="preserve">Kabel UTP cat.6 300MHz, LSOH</t>
  </si>
  <si>
    <t xml:space="preserve">Kabel UTP cat.6  300MHz, LSOH- přístupový systém a IP rozhlas</t>
  </si>
  <si>
    <t xml:space="preserve">Trubka flex, kabelová trasa smíšená</t>
  </si>
  <si>
    <t xml:space="preserve">Průraz zdivem (0,2-1,2m) - soubor</t>
  </si>
  <si>
    <t xml:space="preserve">Amortizace strojů a nástrojů</t>
  </si>
  <si>
    <t xml:space="preserve">Rozpočtová rezerva</t>
  </si>
  <si>
    <t xml:space="preserve">Pomocný instalační materiál - drobné úpravy zdiva (drážka, začištění)</t>
  </si>
  <si>
    <t xml:space="preserve">Montáž celkem bez DPH</t>
  </si>
  <si>
    <t xml:space="preserve">Materiál celkem bez DPH </t>
  </si>
  <si>
    <t xml:space="preserve">Ostatní režijní náklady, doprava, doprava materiálu</t>
  </si>
  <si>
    <t xml:space="preserve">Cena celkem bez DPH</t>
  </si>
  <si>
    <t xml:space="preserve">DPH  </t>
  </si>
  <si>
    <t xml:space="preserve">Cena celkem včetně DPH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</si>
</sst>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&quot; Kč&quot;"/>
    <numFmt numFmtId="166" formatCode="#,##0.00&quot; Kč&quot;"/>
    <numFmt numFmtId="167" formatCode="#,##0.00\ [$Kč-405];[RED]\-#,##0.00\ [$Kč-405]"/>
    <numFmt numFmtId="168" formatCode="@"/>
    <numFmt numFmtId="169" formatCode="#,##0.00\ [$Kč-405];[RED]\-#,##0.00\ [$Kč-405]"/>
    <numFmt numFmtId="170" formatCode="0\ %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Helvetica Neue"/>
      <family val="0"/>
      <charset val="1"/>
    </font>
    <font>
      <b val="tru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 val="true"/>
      <sz val="10"/>
      <color rgb="FF000000"/>
      <name val="Arial CE"/>
      <family val="2"/>
      <charset val="238"/>
    </font>
    <font>
      <b val="true"/>
      <i val="true"/>
      <sz val="10"/>
      <color rgb="FF00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top" textRotation="0" wrapText="tru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6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1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64" fontId="10" fillId="0" borderId="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5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5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0" fillId="5" borderId="1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5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4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0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5" borderId="13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5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5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  <cellStyle name="Normální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1" activeCellId="0" sqref="E41"/>
    </sheetView>
  </sheetViews>
  <sheetFormatPr defaultColWidth="9.30078125" defaultRowHeight="13.8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44"/>
    <col collapsed="false" customWidth="true" hidden="false" outlineLevel="0" max="3" min="3" style="1" width="9.85"/>
    <col collapsed="false" customWidth="true" hidden="false" outlineLevel="0" max="4" min="4" style="2" width="18.58"/>
    <col collapsed="false" customWidth="true" hidden="false" outlineLevel="0" max="5" min="5" style="1" width="15.68"/>
    <col collapsed="false" customWidth="false" hidden="false" outlineLevel="0" max="1025" min="6" style="1" width="9.29"/>
  </cols>
  <sheetData>
    <row r="1" customFormat="false" ht="19.7" hidden="false" customHeight="false" outlineLevel="0" collapsed="false">
      <c r="D1" s="3" t="s">
        <v>0</v>
      </c>
      <c r="E1" s="3"/>
    </row>
    <row r="2" customFormat="false" ht="79.15" hidden="false" customHeight="true" outlineLevel="0" collapsed="false">
      <c r="B2" s="4" t="s">
        <v>1</v>
      </c>
      <c r="C2" s="4"/>
      <c r="D2" s="4"/>
      <c r="E2" s="4"/>
    </row>
    <row r="4" customFormat="false" ht="13.8" hidden="false" customHeight="false" outlineLevel="0" collapsed="false">
      <c r="B4" s="1" t="s">
        <v>2</v>
      </c>
      <c r="E4" s="5"/>
    </row>
    <row r="5" customFormat="false" ht="30" hidden="false" customHeight="true" outlineLevel="0" collapsed="false">
      <c r="B5" s="6" t="s">
        <v>3</v>
      </c>
      <c r="C5" s="6"/>
      <c r="D5" s="6"/>
      <c r="E5" s="6"/>
    </row>
    <row r="7" s="7" customFormat="true" ht="35.05" hidden="false" customHeight="false" outlineLevel="0" collapsed="false">
      <c r="B7" s="8" t="s">
        <v>4</v>
      </c>
      <c r="C7" s="9" t="s">
        <v>5</v>
      </c>
      <c r="D7" s="10" t="s">
        <v>6</v>
      </c>
      <c r="E7" s="9" t="s">
        <v>7</v>
      </c>
    </row>
    <row r="8" customFormat="false" ht="13.8" hidden="false" customHeight="false" outlineLevel="0" collapsed="false">
      <c r="B8" s="11" t="s">
        <v>8</v>
      </c>
      <c r="C8" s="12"/>
      <c r="D8" s="13"/>
      <c r="E8" s="14"/>
    </row>
    <row r="9" customFormat="false" ht="13.8" hidden="false" customHeight="false" outlineLevel="0" collapsed="false">
      <c r="B9" s="15" t="s">
        <v>9</v>
      </c>
      <c r="C9" s="16" t="n">
        <v>1</v>
      </c>
      <c r="D9" s="17" t="n">
        <v>0</v>
      </c>
      <c r="E9" s="18" t="n">
        <f aca="false">C9*D9</f>
        <v>0</v>
      </c>
    </row>
    <row r="10" customFormat="false" ht="35.05" hidden="false" customHeight="false" outlineLevel="0" collapsed="false">
      <c r="B10" s="15" t="s">
        <v>10</v>
      </c>
      <c r="C10" s="16" t="n">
        <v>1</v>
      </c>
      <c r="D10" s="17" t="n">
        <v>0</v>
      </c>
      <c r="E10" s="18" t="n">
        <f aca="false">C10*D10</f>
        <v>0</v>
      </c>
    </row>
    <row r="11" customFormat="false" ht="13.8" hidden="false" customHeight="false" outlineLevel="0" collapsed="false">
      <c r="B11" s="15" t="s">
        <v>11</v>
      </c>
      <c r="C11" s="19" t="n">
        <v>1</v>
      </c>
      <c r="D11" s="17" t="n">
        <v>0</v>
      </c>
      <c r="E11" s="18" t="n">
        <f aca="false">C11*D11</f>
        <v>0</v>
      </c>
    </row>
    <row r="12" customFormat="false" ht="13.8" hidden="false" customHeight="false" outlineLevel="0" collapsed="false">
      <c r="B12" s="15" t="s">
        <v>12</v>
      </c>
      <c r="C12" s="19" t="n">
        <v>1</v>
      </c>
      <c r="D12" s="17" t="n">
        <v>0</v>
      </c>
      <c r="E12" s="18" t="n">
        <f aca="false">C12*D12</f>
        <v>0</v>
      </c>
    </row>
    <row r="13" customFormat="false" ht="13.8" hidden="false" customHeight="false" outlineLevel="0" collapsed="false">
      <c r="B13" s="15" t="s">
        <v>13</v>
      </c>
      <c r="C13" s="19" t="n">
        <v>1</v>
      </c>
      <c r="D13" s="17" t="n">
        <v>0</v>
      </c>
      <c r="E13" s="18" t="n">
        <f aca="false">C13*D13</f>
        <v>0</v>
      </c>
    </row>
    <row r="14" customFormat="false" ht="23.85" hidden="false" customHeight="false" outlineLevel="0" collapsed="false">
      <c r="B14" s="20" t="s">
        <v>14</v>
      </c>
      <c r="C14" s="19" t="n">
        <v>1</v>
      </c>
      <c r="D14" s="17" t="n">
        <v>0</v>
      </c>
      <c r="E14" s="18" t="n">
        <f aca="false">C14*D14</f>
        <v>0</v>
      </c>
    </row>
    <row r="15" customFormat="false" ht="13.8" hidden="false" customHeight="false" outlineLevel="0" collapsed="false">
      <c r="B15" s="20" t="s">
        <v>13</v>
      </c>
      <c r="C15" s="19" t="n">
        <v>1</v>
      </c>
      <c r="D15" s="21" t="n">
        <v>0</v>
      </c>
      <c r="E15" s="18" t="n">
        <f aca="false">C15*D15</f>
        <v>0</v>
      </c>
    </row>
    <row r="16" customFormat="false" ht="23.85" hidden="false" customHeight="false" outlineLevel="0" collapsed="false">
      <c r="B16" s="20" t="s">
        <v>14</v>
      </c>
      <c r="C16" s="19" t="n">
        <v>1</v>
      </c>
      <c r="D16" s="21" t="n">
        <v>0</v>
      </c>
      <c r="E16" s="18" t="n">
        <f aca="false">C16*D16</f>
        <v>0</v>
      </c>
    </row>
    <row r="17" customFormat="false" ht="13.8" hidden="false" customHeight="false" outlineLevel="0" collapsed="false">
      <c r="B17" s="20" t="s">
        <v>15</v>
      </c>
      <c r="C17" s="19" t="n">
        <v>1</v>
      </c>
      <c r="D17" s="21" t="n">
        <v>0</v>
      </c>
      <c r="E17" s="18" t="n">
        <f aca="false">C17*D17</f>
        <v>0</v>
      </c>
    </row>
    <row r="18" customFormat="false" ht="13.8" hidden="false" customHeight="false" outlineLevel="0" collapsed="false">
      <c r="B18" s="20" t="s">
        <v>16</v>
      </c>
      <c r="C18" s="19" t="n">
        <v>172</v>
      </c>
      <c r="D18" s="21" t="n">
        <v>0</v>
      </c>
      <c r="E18" s="18" t="n">
        <f aca="false">C18*D18</f>
        <v>0</v>
      </c>
    </row>
    <row r="19" customFormat="false" ht="35.05" hidden="false" customHeight="false" outlineLevel="0" collapsed="false">
      <c r="B19" s="20" t="s">
        <v>17</v>
      </c>
      <c r="C19" s="19" t="n">
        <v>172</v>
      </c>
      <c r="D19" s="21" t="n">
        <v>0</v>
      </c>
      <c r="E19" s="18" t="n">
        <f aca="false">C19*D19</f>
        <v>0</v>
      </c>
    </row>
    <row r="20" customFormat="false" ht="13.8" hidden="false" customHeight="false" outlineLevel="0" collapsed="false">
      <c r="B20" s="20" t="s">
        <v>18</v>
      </c>
      <c r="C20" s="19" t="n">
        <v>1</v>
      </c>
      <c r="D20" s="17" t="n">
        <v>0</v>
      </c>
      <c r="E20" s="18" t="n">
        <f aca="false">C20*D20</f>
        <v>0</v>
      </c>
    </row>
    <row r="21" customFormat="false" ht="13.8" hidden="false" customHeight="false" outlineLevel="0" collapsed="false">
      <c r="B21" s="11" t="s">
        <v>19</v>
      </c>
      <c r="C21" s="12"/>
      <c r="D21" s="13"/>
      <c r="E21" s="14"/>
    </row>
    <row r="22" customFormat="false" ht="13.8" hidden="false" customHeight="false" outlineLevel="0" collapsed="false">
      <c r="B22" s="15" t="s">
        <v>20</v>
      </c>
      <c r="C22" s="19" t="n">
        <v>1</v>
      </c>
      <c r="D22" s="21" t="n">
        <v>0</v>
      </c>
      <c r="E22" s="18" t="n">
        <f aca="false">C22*D22</f>
        <v>0</v>
      </c>
    </row>
    <row r="23" customFormat="false" ht="46.25" hidden="false" customHeight="false" outlineLevel="0" collapsed="false">
      <c r="B23" s="20" t="s">
        <v>21</v>
      </c>
      <c r="C23" s="19" t="n">
        <v>1</v>
      </c>
      <c r="D23" s="21" t="n">
        <v>0</v>
      </c>
      <c r="E23" s="18" t="n">
        <f aca="false">C23*D23</f>
        <v>0</v>
      </c>
    </row>
    <row r="24" customFormat="false" ht="13.8" hidden="false" customHeight="false" outlineLevel="0" collapsed="false">
      <c r="B24" s="20" t="s">
        <v>22</v>
      </c>
      <c r="C24" s="19" t="n">
        <v>1</v>
      </c>
      <c r="D24" s="21" t="n">
        <v>0</v>
      </c>
      <c r="E24" s="18" t="n">
        <f aca="false">C24*D24</f>
        <v>0</v>
      </c>
    </row>
    <row r="25" customFormat="false" ht="46.25" hidden="false" customHeight="false" outlineLevel="0" collapsed="false">
      <c r="B25" s="20" t="s">
        <v>23</v>
      </c>
      <c r="C25" s="19" t="n">
        <v>1</v>
      </c>
      <c r="D25" s="21" t="n">
        <v>0</v>
      </c>
      <c r="E25" s="18" t="n">
        <f aca="false">C25*D25</f>
        <v>0</v>
      </c>
    </row>
    <row r="26" customFormat="false" ht="13.8" hidden="false" customHeight="false" outlineLevel="0" collapsed="false">
      <c r="B26" s="20" t="s">
        <v>24</v>
      </c>
      <c r="C26" s="19" t="n">
        <v>57</v>
      </c>
      <c r="D26" s="21" t="n">
        <v>0</v>
      </c>
      <c r="E26" s="18" t="n">
        <f aca="false">C26*D26</f>
        <v>0</v>
      </c>
    </row>
    <row r="27" customFormat="false" ht="13.8" hidden="false" customHeight="false" outlineLevel="0" collapsed="false">
      <c r="B27" s="22" t="s">
        <v>25</v>
      </c>
      <c r="C27" s="19" t="n">
        <v>1</v>
      </c>
      <c r="D27" s="21" t="n">
        <v>0</v>
      </c>
      <c r="E27" s="18" t="n">
        <f aca="false">C27*D27</f>
        <v>0</v>
      </c>
    </row>
    <row r="28" customFormat="false" ht="13.8" hidden="false" customHeight="false" outlineLevel="0" collapsed="false">
      <c r="B28" s="20" t="s">
        <v>26</v>
      </c>
      <c r="C28" s="19" t="n">
        <v>11</v>
      </c>
      <c r="D28" s="21" t="n">
        <v>0</v>
      </c>
      <c r="E28" s="18" t="n">
        <f aca="false">C28*D28</f>
        <v>0</v>
      </c>
    </row>
    <row r="29" customFormat="false" ht="13.8" hidden="false" customHeight="false" outlineLevel="0" collapsed="false">
      <c r="B29" s="15" t="s">
        <v>27</v>
      </c>
      <c r="C29" s="16" t="n">
        <v>1</v>
      </c>
      <c r="D29" s="21" t="n">
        <v>0</v>
      </c>
      <c r="E29" s="18" t="n">
        <f aca="false">C29*D29</f>
        <v>0</v>
      </c>
    </row>
    <row r="30" customFormat="false" ht="13.8" hidden="false" customHeight="false" outlineLevel="0" collapsed="false">
      <c r="B30" s="15" t="s">
        <v>28</v>
      </c>
      <c r="C30" s="16" t="n">
        <v>1</v>
      </c>
      <c r="D30" s="21" t="n">
        <v>0</v>
      </c>
      <c r="E30" s="18" t="n">
        <f aca="false">C30*D30</f>
        <v>0</v>
      </c>
    </row>
    <row r="31" customFormat="false" ht="13.8" hidden="false" customHeight="false" outlineLevel="0" collapsed="false">
      <c r="B31" s="11" t="s">
        <v>29</v>
      </c>
      <c r="C31" s="12"/>
      <c r="D31" s="13"/>
      <c r="E31" s="14"/>
    </row>
    <row r="32" customFormat="false" ht="13.8" hidden="false" customHeight="false" outlineLevel="0" collapsed="false">
      <c r="B32" s="20" t="s">
        <v>30</v>
      </c>
      <c r="C32" s="19" t="n">
        <v>1</v>
      </c>
      <c r="D32" s="21" t="n">
        <v>0</v>
      </c>
      <c r="E32" s="18" t="n">
        <f aca="false">C32*D32</f>
        <v>0</v>
      </c>
    </row>
    <row r="33" customFormat="false" ht="13.8" hidden="false" customHeight="false" outlineLevel="0" collapsed="false">
      <c r="B33" s="15" t="s">
        <v>31</v>
      </c>
      <c r="C33" s="16" t="n">
        <v>1</v>
      </c>
      <c r="D33" s="21" t="n">
        <v>0</v>
      </c>
      <c r="E33" s="18" t="n">
        <f aca="false">C33*D33</f>
        <v>0</v>
      </c>
    </row>
    <row r="34" customFormat="false" ht="35.05" hidden="false" customHeight="false" outlineLevel="0" collapsed="false">
      <c r="B34" s="15" t="s">
        <v>32</v>
      </c>
      <c r="C34" s="16" t="n">
        <v>1</v>
      </c>
      <c r="D34" s="21" t="n">
        <v>0</v>
      </c>
      <c r="E34" s="18" t="n">
        <f aca="false">C34*D34</f>
        <v>0</v>
      </c>
    </row>
    <row r="35" customFormat="false" ht="23.85" hidden="false" customHeight="false" outlineLevel="0" collapsed="false">
      <c r="B35" s="23" t="s">
        <v>33</v>
      </c>
      <c r="C35" s="24" t="n">
        <v>60</v>
      </c>
      <c r="D35" s="25" t="n">
        <v>0</v>
      </c>
      <c r="E35" s="26" t="n">
        <f aca="false">C35*D35</f>
        <v>0</v>
      </c>
    </row>
    <row r="36" customFormat="false" ht="13.8" hidden="false" customHeight="false" outlineLevel="0" collapsed="false">
      <c r="B36" s="6"/>
      <c r="C36" s="27"/>
      <c r="D36" s="28"/>
      <c r="E36" s="29"/>
    </row>
    <row r="37" customFormat="false" ht="13.8" hidden="false" customHeight="false" outlineLevel="0" collapsed="false">
      <c r="B37" s="30"/>
      <c r="C37" s="30"/>
      <c r="D37" s="31"/>
      <c r="E37" s="32"/>
    </row>
    <row r="38" customFormat="false" ht="13.8" hidden="false" customHeight="false" outlineLevel="0" collapsed="false">
      <c r="A38" s="33"/>
      <c r="B38" s="34" t="s">
        <v>34</v>
      </c>
    </row>
    <row r="39" customFormat="false" ht="13.8" hidden="false" customHeight="false" outlineLevel="0" collapsed="false">
      <c r="A39" s="33"/>
      <c r="B39" s="35" t="s">
        <v>35</v>
      </c>
      <c r="C39" s="35"/>
      <c r="D39" s="35"/>
      <c r="E39" s="36" t="n">
        <f aca="false">SUM(E9:E35)</f>
        <v>0</v>
      </c>
    </row>
    <row r="40" customFormat="false" ht="13.8" hidden="false" customHeight="false" outlineLevel="0" collapsed="false">
      <c r="B40" s="35" t="s">
        <v>36</v>
      </c>
      <c r="C40" s="35"/>
      <c r="D40" s="35"/>
      <c r="E40" s="36" t="n">
        <f aca="false">E39*0.21</f>
        <v>0</v>
      </c>
    </row>
    <row r="41" customFormat="false" ht="13.8" hidden="false" customHeight="true" outlineLevel="0" collapsed="false">
      <c r="B41" s="37" t="s">
        <v>37</v>
      </c>
      <c r="C41" s="37"/>
      <c r="D41" s="37"/>
      <c r="E41" s="38" t="n">
        <f aca="false">E39+E40</f>
        <v>0</v>
      </c>
    </row>
    <row r="42" customFormat="false" ht="14.25" hidden="false" customHeight="true" outlineLevel="0" collapsed="false">
      <c r="B42" s="39"/>
      <c r="C42" s="39"/>
      <c r="D42" s="40"/>
      <c r="E42" s="41"/>
    </row>
    <row r="43" customFormat="false" ht="13.8" hidden="false" customHeight="false" outlineLevel="0" collapsed="false">
      <c r="B43" s="39"/>
      <c r="C43" s="39"/>
      <c r="D43" s="40"/>
      <c r="E43" s="41"/>
    </row>
    <row r="44" customFormat="false" ht="13.8" hidden="false" customHeight="false" outlineLevel="0" collapsed="false">
      <c r="B44" s="39"/>
      <c r="C44" s="39"/>
      <c r="D44" s="40"/>
      <c r="E44" s="41"/>
    </row>
    <row r="47" customFormat="false" ht="13.8" hidden="false" customHeight="false" outlineLevel="0" collapsed="false">
      <c r="B47" s="39"/>
      <c r="C47" s="42"/>
      <c r="D47" s="43"/>
      <c r="E47" s="44"/>
    </row>
    <row r="48" customFormat="false" ht="13.8" hidden="false" customHeight="false" outlineLevel="0" collapsed="false">
      <c r="B48" s="45"/>
      <c r="C48" s="46"/>
      <c r="D48" s="43"/>
      <c r="E48" s="44"/>
    </row>
    <row r="49" customFormat="false" ht="13.8" hidden="false" customHeight="false" outlineLevel="0" collapsed="false">
      <c r="B49" s="46"/>
      <c r="C49" s="46"/>
    </row>
    <row r="50" customFormat="false" ht="13.8" hidden="false" customHeight="false" outlineLevel="0" collapsed="false">
      <c r="B50" s="46"/>
      <c r="C50" s="46"/>
    </row>
  </sheetData>
  <sheetProtection sheet="true" password="cd98" objects="true" scenarios="true"/>
  <mergeCells count="6">
    <mergeCell ref="D1:E1"/>
    <mergeCell ref="B2:E2"/>
    <mergeCell ref="B5:E5"/>
    <mergeCell ref="B39:D39"/>
    <mergeCell ref="B40:D40"/>
    <mergeCell ref="B41:D41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2.8" zeroHeight="false" outlineLevelRow="0" outlineLevelCol="0"/>
  <cols>
    <col collapsed="false" customWidth="true" hidden="false" outlineLevel="0" max="1" min="1" style="47" width="62.42"/>
    <col collapsed="false" customWidth="true" hidden="false" outlineLevel="0" max="2" min="2" style="48" width="9.07"/>
    <col collapsed="false" customWidth="true" hidden="false" outlineLevel="0" max="3" min="3" style="49" width="10.58"/>
    <col collapsed="false" customWidth="true" hidden="false" outlineLevel="0" max="4" min="4" style="50" width="17.22"/>
    <col collapsed="false" customWidth="true" hidden="false" outlineLevel="0" max="5" min="5" style="49" width="18.2"/>
    <col collapsed="false" customWidth="false" hidden="false" outlineLevel="0" max="1025" min="6" style="47" width="8.86"/>
  </cols>
  <sheetData>
    <row r="1" customFormat="false" ht="12.6" hidden="false" customHeight="true" outlineLevel="0" collapsed="false">
      <c r="A1" s="51" t="s">
        <v>38</v>
      </c>
      <c r="B1" s="51"/>
      <c r="C1" s="51"/>
      <c r="D1" s="51"/>
      <c r="E1" s="51"/>
    </row>
    <row r="2" customFormat="false" ht="12.6" hidden="false" customHeight="true" outlineLevel="0" collapsed="false">
      <c r="A2" s="51"/>
      <c r="B2" s="51"/>
      <c r="C2" s="51"/>
      <c r="D2" s="51"/>
      <c r="E2" s="51"/>
    </row>
    <row r="3" customFormat="false" ht="27.75" hidden="false" customHeight="true" outlineLevel="0" collapsed="false">
      <c r="A3" s="52" t="s">
        <v>4</v>
      </c>
      <c r="B3" s="53" t="s">
        <v>39</v>
      </c>
      <c r="C3" s="54" t="s">
        <v>40</v>
      </c>
      <c r="D3" s="55" t="s">
        <v>41</v>
      </c>
      <c r="E3" s="54" t="s">
        <v>42</v>
      </c>
    </row>
    <row r="4" customFormat="false" ht="26.25" hidden="false" customHeight="true" outlineLevel="0" collapsed="false">
      <c r="A4" s="56" t="s">
        <v>43</v>
      </c>
      <c r="B4" s="57" t="n">
        <v>1</v>
      </c>
      <c r="C4" s="54" t="s">
        <v>44</v>
      </c>
      <c r="D4" s="58" t="n">
        <v>0</v>
      </c>
      <c r="E4" s="59" t="n">
        <f aca="false">B4*D4</f>
        <v>0</v>
      </c>
    </row>
    <row r="5" customFormat="false" ht="15" hidden="false" customHeight="true" outlineLevel="0" collapsed="false">
      <c r="A5" s="56" t="s">
        <v>45</v>
      </c>
      <c r="B5" s="57" t="n">
        <v>2</v>
      </c>
      <c r="C5" s="54" t="s">
        <v>46</v>
      </c>
      <c r="D5" s="58" t="n">
        <v>0</v>
      </c>
      <c r="E5" s="59" t="n">
        <f aca="false">B5*D5</f>
        <v>0</v>
      </c>
    </row>
    <row r="6" customFormat="false" ht="15.75" hidden="false" customHeight="true" outlineLevel="0" collapsed="false">
      <c r="A6" s="56" t="s">
        <v>47</v>
      </c>
      <c r="B6" s="57" t="n">
        <v>7</v>
      </c>
      <c r="C6" s="54" t="s">
        <v>44</v>
      </c>
      <c r="D6" s="58" t="n">
        <v>0</v>
      </c>
      <c r="E6" s="59" t="n">
        <f aca="false">B6*D6</f>
        <v>0</v>
      </c>
    </row>
    <row r="7" customFormat="false" ht="17.25" hidden="false" customHeight="true" outlineLevel="0" collapsed="false">
      <c r="A7" s="56" t="s">
        <v>48</v>
      </c>
      <c r="B7" s="57" t="n">
        <v>1</v>
      </c>
      <c r="C7" s="54" t="s">
        <v>44</v>
      </c>
      <c r="D7" s="58" t="n">
        <v>0</v>
      </c>
      <c r="E7" s="59" t="n">
        <f aca="false">B7*D7</f>
        <v>0</v>
      </c>
    </row>
    <row r="8" customFormat="false" ht="27.75" hidden="false" customHeight="true" outlineLevel="0" collapsed="false">
      <c r="A8" s="56" t="s">
        <v>49</v>
      </c>
      <c r="B8" s="57" t="n">
        <v>2</v>
      </c>
      <c r="C8" s="54" t="s">
        <v>44</v>
      </c>
      <c r="D8" s="58" t="n">
        <v>0</v>
      </c>
      <c r="E8" s="59" t="n">
        <f aca="false">B8*D8</f>
        <v>0</v>
      </c>
    </row>
    <row r="9" customFormat="false" ht="15.6" hidden="false" customHeight="true" outlineLevel="0" collapsed="false">
      <c r="A9" s="56" t="s">
        <v>50</v>
      </c>
      <c r="B9" s="57" t="n">
        <v>1</v>
      </c>
      <c r="C9" s="54" t="s">
        <v>46</v>
      </c>
      <c r="D9" s="58" t="n">
        <v>0</v>
      </c>
      <c r="E9" s="59" t="n">
        <f aca="false">B9*D9</f>
        <v>0</v>
      </c>
    </row>
    <row r="10" customFormat="false" ht="15.75" hidden="false" customHeight="true" outlineLevel="0" collapsed="false">
      <c r="A10" s="56" t="s">
        <v>51</v>
      </c>
      <c r="B10" s="57" t="n">
        <v>13</v>
      </c>
      <c r="C10" s="54" t="s">
        <v>44</v>
      </c>
      <c r="D10" s="58" t="n">
        <v>0</v>
      </c>
      <c r="E10" s="59" t="n">
        <f aca="false">B10*D10</f>
        <v>0</v>
      </c>
    </row>
    <row r="11" customFormat="false" ht="12.6" hidden="false" customHeight="true" outlineLevel="0" collapsed="false">
      <c r="A11" s="56" t="s">
        <v>52</v>
      </c>
      <c r="B11" s="57" t="n">
        <v>29</v>
      </c>
      <c r="C11" s="54" t="s">
        <v>44</v>
      </c>
      <c r="D11" s="58" t="n">
        <v>0</v>
      </c>
      <c r="E11" s="59" t="n">
        <f aca="false">B11*D11</f>
        <v>0</v>
      </c>
    </row>
    <row r="12" customFormat="false" ht="16.5" hidden="false" customHeight="true" outlineLevel="0" collapsed="false">
      <c r="A12" s="56" t="s">
        <v>53</v>
      </c>
      <c r="B12" s="57" t="n">
        <v>32</v>
      </c>
      <c r="C12" s="54" t="s">
        <v>44</v>
      </c>
      <c r="D12" s="58" t="n">
        <v>0</v>
      </c>
      <c r="E12" s="59" t="n">
        <f aca="false">B12*D12</f>
        <v>0</v>
      </c>
    </row>
    <row r="13" customFormat="false" ht="12.6" hidden="false" customHeight="true" outlineLevel="0" collapsed="false">
      <c r="A13" s="60" t="s">
        <v>54</v>
      </c>
      <c r="B13" s="57" t="n">
        <v>2</v>
      </c>
      <c r="C13" s="54" t="s">
        <v>44</v>
      </c>
      <c r="D13" s="58" t="n">
        <v>0</v>
      </c>
      <c r="E13" s="59" t="n">
        <f aca="false">B13*D13</f>
        <v>0</v>
      </c>
    </row>
    <row r="14" customFormat="false" ht="12.6" hidden="false" customHeight="true" outlineLevel="0" collapsed="false">
      <c r="A14" s="60" t="s">
        <v>55</v>
      </c>
      <c r="B14" s="57" t="n">
        <v>24</v>
      </c>
      <c r="C14" s="54" t="s">
        <v>44</v>
      </c>
      <c r="D14" s="58" t="n">
        <v>0</v>
      </c>
      <c r="E14" s="59" t="n">
        <f aca="false">B14*D14</f>
        <v>0</v>
      </c>
    </row>
    <row r="15" customFormat="false" ht="15.6" hidden="false" customHeight="true" outlineLevel="0" collapsed="false">
      <c r="A15" s="60" t="s">
        <v>56</v>
      </c>
      <c r="B15" s="57" t="n">
        <v>1</v>
      </c>
      <c r="C15" s="54" t="s">
        <v>44</v>
      </c>
      <c r="D15" s="58" t="n">
        <v>0</v>
      </c>
      <c r="E15" s="59" t="n">
        <f aca="false">B15*D15</f>
        <v>0</v>
      </c>
    </row>
    <row r="16" customFormat="false" ht="15.6" hidden="false" customHeight="true" outlineLevel="0" collapsed="false">
      <c r="A16" s="60" t="s">
        <v>57</v>
      </c>
      <c r="B16" s="57" t="n">
        <v>11</v>
      </c>
      <c r="C16" s="54" t="s">
        <v>44</v>
      </c>
      <c r="D16" s="58" t="n">
        <v>0</v>
      </c>
      <c r="E16" s="59" t="n">
        <f aca="false">B16*D16</f>
        <v>0</v>
      </c>
    </row>
    <row r="17" customFormat="false" ht="15.6" hidden="false" customHeight="true" outlineLevel="0" collapsed="false">
      <c r="A17" s="60" t="s">
        <v>58</v>
      </c>
      <c r="B17" s="57" t="n">
        <v>12</v>
      </c>
      <c r="C17" s="54" t="s">
        <v>44</v>
      </c>
      <c r="D17" s="58" t="n">
        <v>0</v>
      </c>
      <c r="E17" s="59" t="n">
        <f aca="false">B17*D17</f>
        <v>0</v>
      </c>
    </row>
    <row r="18" customFormat="false" ht="15.6" hidden="false" customHeight="true" outlineLevel="0" collapsed="false">
      <c r="A18" s="60" t="s">
        <v>59</v>
      </c>
      <c r="B18" s="57" t="n">
        <v>12</v>
      </c>
      <c r="C18" s="54" t="s">
        <v>44</v>
      </c>
      <c r="D18" s="58" t="n">
        <v>0</v>
      </c>
      <c r="E18" s="59" t="n">
        <f aca="false">B18*D18</f>
        <v>0</v>
      </c>
    </row>
    <row r="19" customFormat="false" ht="15.6" hidden="false" customHeight="true" outlineLevel="0" collapsed="false">
      <c r="A19" s="60" t="s">
        <v>60</v>
      </c>
      <c r="B19" s="57" t="n">
        <v>13</v>
      </c>
      <c r="C19" s="54" t="s">
        <v>44</v>
      </c>
      <c r="D19" s="58" t="n">
        <v>0</v>
      </c>
      <c r="E19" s="59" t="n">
        <f aca="false">B19*D19</f>
        <v>0</v>
      </c>
    </row>
    <row r="20" customFormat="false" ht="15.6" hidden="false" customHeight="true" outlineLevel="0" collapsed="false">
      <c r="A20" s="56" t="s">
        <v>61</v>
      </c>
      <c r="B20" s="57" t="n">
        <v>13</v>
      </c>
      <c r="C20" s="54" t="s">
        <v>46</v>
      </c>
      <c r="D20" s="58" t="n">
        <v>0</v>
      </c>
      <c r="E20" s="59" t="n">
        <f aca="false">B20*D20</f>
        <v>0</v>
      </c>
    </row>
    <row r="21" customFormat="false" ht="15.6" hidden="false" customHeight="true" outlineLevel="0" collapsed="false">
      <c r="A21" s="56" t="s">
        <v>62</v>
      </c>
      <c r="B21" s="57" t="n">
        <v>13</v>
      </c>
      <c r="C21" s="54" t="s">
        <v>44</v>
      </c>
      <c r="D21" s="58" t="n">
        <v>0</v>
      </c>
      <c r="E21" s="59" t="n">
        <f aca="false">B21*D21</f>
        <v>0</v>
      </c>
    </row>
    <row r="22" customFormat="false" ht="15.6" hidden="false" customHeight="true" outlineLevel="0" collapsed="false">
      <c r="A22" s="60" t="s">
        <v>63</v>
      </c>
      <c r="B22" s="57" t="n">
        <v>86</v>
      </c>
      <c r="C22" s="54" t="s">
        <v>44</v>
      </c>
      <c r="D22" s="58" t="n">
        <v>0</v>
      </c>
      <c r="E22" s="59" t="n">
        <f aca="false">B22*D22</f>
        <v>0</v>
      </c>
    </row>
    <row r="23" customFormat="false" ht="15.6" hidden="false" customHeight="true" outlineLevel="0" collapsed="false">
      <c r="A23" s="60" t="s">
        <v>64</v>
      </c>
      <c r="B23" s="57" t="n">
        <v>20</v>
      </c>
      <c r="C23" s="54" t="s">
        <v>44</v>
      </c>
      <c r="D23" s="58" t="n">
        <v>0</v>
      </c>
      <c r="E23" s="59" t="n">
        <f aca="false">B23*D23</f>
        <v>0</v>
      </c>
    </row>
    <row r="24" customFormat="false" ht="15.6" hidden="false" customHeight="true" outlineLevel="0" collapsed="false">
      <c r="A24" s="60" t="s">
        <v>65</v>
      </c>
      <c r="B24" s="57" t="n">
        <v>186</v>
      </c>
      <c r="C24" s="54" t="s">
        <v>44</v>
      </c>
      <c r="D24" s="58" t="n">
        <v>0</v>
      </c>
      <c r="E24" s="59" t="n">
        <f aca="false">B24*D24</f>
        <v>0</v>
      </c>
    </row>
    <row r="25" customFormat="false" ht="15.6" hidden="false" customHeight="true" outlineLevel="0" collapsed="false">
      <c r="A25" s="60" t="s">
        <v>66</v>
      </c>
      <c r="B25" s="57" t="n">
        <v>82</v>
      </c>
      <c r="C25" s="54" t="s">
        <v>44</v>
      </c>
      <c r="D25" s="58" t="n">
        <v>0</v>
      </c>
      <c r="E25" s="59" t="n">
        <f aca="false">B25*D25</f>
        <v>0</v>
      </c>
    </row>
    <row r="26" customFormat="false" ht="15.6" hidden="false" customHeight="true" outlineLevel="0" collapsed="false">
      <c r="A26" s="56" t="s">
        <v>67</v>
      </c>
      <c r="B26" s="57" t="n">
        <v>1</v>
      </c>
      <c r="C26" s="54" t="s">
        <v>46</v>
      </c>
      <c r="D26" s="58" t="n">
        <v>0</v>
      </c>
      <c r="E26" s="59" t="n">
        <f aca="false">B26*D26</f>
        <v>0</v>
      </c>
    </row>
    <row r="27" customFormat="false" ht="15.6" hidden="false" customHeight="true" outlineLevel="0" collapsed="false">
      <c r="A27" s="60" t="s">
        <v>68</v>
      </c>
      <c r="B27" s="57" t="n">
        <v>1</v>
      </c>
      <c r="C27" s="54" t="s">
        <v>46</v>
      </c>
      <c r="D27" s="58" t="n">
        <v>0</v>
      </c>
      <c r="E27" s="59" t="n">
        <f aca="false">B27*D27</f>
        <v>0</v>
      </c>
    </row>
    <row r="28" customFormat="false" ht="15.6" hidden="false" customHeight="true" outlineLevel="0" collapsed="false">
      <c r="A28" s="60" t="s">
        <v>69</v>
      </c>
      <c r="B28" s="57" t="n">
        <v>1</v>
      </c>
      <c r="C28" s="54" t="s">
        <v>46</v>
      </c>
      <c r="D28" s="58" t="n">
        <v>0</v>
      </c>
      <c r="E28" s="59" t="n">
        <f aca="false">B28*D28</f>
        <v>0</v>
      </c>
    </row>
    <row r="29" customFormat="false" ht="23.85" hidden="false" customHeight="false" outlineLevel="0" collapsed="false">
      <c r="A29" s="60" t="s">
        <v>70</v>
      </c>
      <c r="B29" s="57" t="n">
        <v>1</v>
      </c>
      <c r="C29" s="54" t="s">
        <v>46</v>
      </c>
      <c r="D29" s="58" t="n">
        <v>0</v>
      </c>
      <c r="E29" s="59" t="n">
        <f aca="false">B29*D29</f>
        <v>0</v>
      </c>
    </row>
    <row r="30" customFormat="false" ht="15.6" hidden="false" customHeight="true" outlineLevel="0" collapsed="false">
      <c r="A30" s="60" t="s">
        <v>71</v>
      </c>
      <c r="B30" s="57" t="n">
        <v>250</v>
      </c>
      <c r="C30" s="54" t="s">
        <v>44</v>
      </c>
      <c r="D30" s="58" t="n">
        <v>0</v>
      </c>
      <c r="E30" s="59" t="n">
        <f aca="false">B30*D30</f>
        <v>0</v>
      </c>
    </row>
    <row r="31" customFormat="false" ht="15.6" hidden="false" customHeight="true" outlineLevel="0" collapsed="false">
      <c r="A31" s="60" t="s">
        <v>72</v>
      </c>
      <c r="B31" s="57" t="n">
        <v>57</v>
      </c>
      <c r="C31" s="54" t="s">
        <v>44</v>
      </c>
      <c r="D31" s="58" t="n">
        <v>0</v>
      </c>
      <c r="E31" s="59" t="n">
        <f aca="false">B31*D31</f>
        <v>0</v>
      </c>
    </row>
    <row r="32" customFormat="false" ht="15.6" hidden="false" customHeight="true" outlineLevel="0" collapsed="false">
      <c r="A32" s="60" t="s">
        <v>73</v>
      </c>
      <c r="B32" s="57" t="n">
        <v>1</v>
      </c>
      <c r="C32" s="54" t="s">
        <v>46</v>
      </c>
      <c r="D32" s="58" t="n">
        <v>0</v>
      </c>
      <c r="E32" s="59" t="n">
        <f aca="false">B32*D32</f>
        <v>0</v>
      </c>
    </row>
    <row r="33" customFormat="false" ht="15.6" hidden="false" customHeight="true" outlineLevel="0" collapsed="false">
      <c r="A33" s="60" t="s">
        <v>74</v>
      </c>
      <c r="B33" s="57" t="n">
        <v>57</v>
      </c>
      <c r="C33" s="54" t="s">
        <v>44</v>
      </c>
      <c r="D33" s="58" t="n">
        <v>0</v>
      </c>
      <c r="E33" s="59" t="n">
        <f aca="false">B33*D33</f>
        <v>0</v>
      </c>
    </row>
    <row r="34" customFormat="false" ht="15.6" hidden="false" customHeight="true" outlineLevel="0" collapsed="false">
      <c r="A34" s="60" t="s">
        <v>75</v>
      </c>
      <c r="B34" s="57" t="n">
        <v>1036</v>
      </c>
      <c r="C34" s="54" t="s">
        <v>44</v>
      </c>
      <c r="D34" s="58" t="n">
        <v>0</v>
      </c>
      <c r="E34" s="59" t="n">
        <f aca="false">B34*D34</f>
        <v>0</v>
      </c>
    </row>
    <row r="35" customFormat="false" ht="15.6" hidden="false" customHeight="true" outlineLevel="0" collapsed="false">
      <c r="A35" s="60" t="s">
        <v>76</v>
      </c>
      <c r="B35" s="57" t="n">
        <v>360</v>
      </c>
      <c r="C35" s="54" t="s">
        <v>44</v>
      </c>
      <c r="D35" s="58" t="n">
        <v>0</v>
      </c>
      <c r="E35" s="59" t="n">
        <f aca="false">B35*D35</f>
        <v>0</v>
      </c>
    </row>
    <row r="36" customFormat="false" ht="21.6" hidden="false" customHeight="true" outlineLevel="0" collapsed="false">
      <c r="A36" s="60" t="s">
        <v>77</v>
      </c>
      <c r="B36" s="57" t="n">
        <v>1420</v>
      </c>
      <c r="C36" s="54" t="s">
        <v>78</v>
      </c>
      <c r="D36" s="58" t="n">
        <v>0</v>
      </c>
      <c r="E36" s="59" t="n">
        <f aca="false">B36*D36</f>
        <v>0</v>
      </c>
    </row>
    <row r="37" customFormat="false" ht="12.8" hidden="false" customHeight="false" outlineLevel="0" collapsed="false">
      <c r="A37" s="60" t="s">
        <v>79</v>
      </c>
      <c r="B37" s="57" t="n">
        <v>23340</v>
      </c>
      <c r="C37" s="54" t="s">
        <v>78</v>
      </c>
      <c r="D37" s="58" t="n">
        <v>0</v>
      </c>
      <c r="E37" s="59" t="n">
        <f aca="false">B37*D37</f>
        <v>0</v>
      </c>
    </row>
    <row r="38" customFormat="false" ht="22.5" hidden="false" customHeight="true" outlineLevel="0" collapsed="false">
      <c r="A38" s="60" t="s">
        <v>80</v>
      </c>
      <c r="B38" s="57" t="n">
        <v>7200</v>
      </c>
      <c r="C38" s="54" t="s">
        <v>78</v>
      </c>
      <c r="D38" s="58" t="n">
        <v>0</v>
      </c>
      <c r="E38" s="59" t="n">
        <f aca="false">B38*D38</f>
        <v>0</v>
      </c>
    </row>
    <row r="39" customFormat="false" ht="15.6" hidden="false" customHeight="true" outlineLevel="0" collapsed="false">
      <c r="A39" s="60" t="s">
        <v>81</v>
      </c>
      <c r="B39" s="57" t="n">
        <v>17400</v>
      </c>
      <c r="C39" s="54" t="s">
        <v>78</v>
      </c>
      <c r="D39" s="58" t="n">
        <v>0</v>
      </c>
      <c r="E39" s="59" t="n">
        <f aca="false">B39*D39</f>
        <v>0</v>
      </c>
    </row>
    <row r="40" customFormat="false" ht="15.6" hidden="false" customHeight="true" outlineLevel="0" collapsed="false">
      <c r="A40" s="60" t="s">
        <v>82</v>
      </c>
      <c r="B40" s="57" t="n">
        <v>1</v>
      </c>
      <c r="C40" s="54" t="s">
        <v>46</v>
      </c>
      <c r="D40" s="58" t="n">
        <v>0</v>
      </c>
      <c r="E40" s="59" t="n">
        <f aca="false">B40*D40</f>
        <v>0</v>
      </c>
    </row>
    <row r="41" customFormat="false" ht="15.6" hidden="false" customHeight="true" outlineLevel="0" collapsed="false">
      <c r="A41" s="60" t="s">
        <v>83</v>
      </c>
      <c r="B41" s="57" t="n">
        <v>1</v>
      </c>
      <c r="C41" s="54" t="s">
        <v>46</v>
      </c>
      <c r="D41" s="58" t="n">
        <v>0</v>
      </c>
      <c r="E41" s="59" t="n">
        <f aca="false">B41*D41</f>
        <v>0</v>
      </c>
    </row>
    <row r="42" customFormat="false" ht="15.6" hidden="false" customHeight="true" outlineLevel="0" collapsed="false">
      <c r="A42" s="60" t="s">
        <v>69</v>
      </c>
      <c r="B42" s="57" t="n">
        <v>1</v>
      </c>
      <c r="C42" s="54" t="s">
        <v>46</v>
      </c>
      <c r="D42" s="58" t="n">
        <v>0</v>
      </c>
      <c r="E42" s="59" t="n">
        <f aca="false">B42*D42</f>
        <v>0</v>
      </c>
    </row>
    <row r="43" customFormat="false" ht="15.6" hidden="false" customHeight="true" outlineLevel="0" collapsed="false">
      <c r="A43" s="60" t="s">
        <v>84</v>
      </c>
      <c r="B43" s="57" t="n">
        <v>1</v>
      </c>
      <c r="C43" s="54" t="s">
        <v>46</v>
      </c>
      <c r="D43" s="58" t="n">
        <v>0</v>
      </c>
      <c r="E43" s="59" t="n">
        <f aca="false">B43*D43</f>
        <v>0</v>
      </c>
    </row>
    <row r="44" customFormat="false" ht="22.5" hidden="false" customHeight="true" outlineLevel="0" collapsed="false">
      <c r="A44" s="60" t="s">
        <v>85</v>
      </c>
      <c r="B44" s="57" t="n">
        <v>1</v>
      </c>
      <c r="C44" s="54" t="s">
        <v>46</v>
      </c>
      <c r="D44" s="58" t="n">
        <v>0</v>
      </c>
      <c r="E44" s="59" t="n">
        <f aca="false">B44*D44</f>
        <v>0</v>
      </c>
    </row>
    <row r="45" customFormat="false" ht="12.6" hidden="false" customHeight="true" outlineLevel="0" collapsed="false">
      <c r="A45" s="61"/>
      <c r="B45" s="57"/>
      <c r="C45" s="54"/>
      <c r="D45" s="55"/>
      <c r="E45" s="54"/>
    </row>
    <row r="46" customFormat="false" ht="12.6" hidden="false" customHeight="true" outlineLevel="0" collapsed="false">
      <c r="A46" s="61"/>
      <c r="B46" s="62"/>
      <c r="C46" s="54"/>
      <c r="D46" s="55"/>
      <c r="E46" s="54"/>
    </row>
    <row r="47" customFormat="false" ht="12.6" hidden="false" customHeight="true" outlineLevel="0" collapsed="false">
      <c r="A47" s="52" t="s">
        <v>86</v>
      </c>
      <c r="B47" s="57"/>
      <c r="C47" s="54"/>
      <c r="D47" s="58" t="n">
        <v>0</v>
      </c>
      <c r="E47" s="59"/>
    </row>
    <row r="48" customFormat="false" ht="12.6" hidden="false" customHeight="true" outlineLevel="0" collapsed="false">
      <c r="A48" s="52" t="s">
        <v>87</v>
      </c>
      <c r="B48" s="57"/>
      <c r="C48" s="54"/>
      <c r="D48" s="58" t="n">
        <v>0</v>
      </c>
      <c r="E48" s="59"/>
    </row>
    <row r="49" customFormat="false" ht="12.6" hidden="false" customHeight="true" outlineLevel="0" collapsed="false">
      <c r="A49" s="52" t="s">
        <v>88</v>
      </c>
      <c r="B49" s="57"/>
      <c r="C49" s="54"/>
      <c r="D49" s="58" t="n">
        <v>0</v>
      </c>
      <c r="E49" s="59"/>
    </row>
    <row r="50" customFormat="false" ht="12.6" hidden="false" customHeight="true" outlineLevel="0" collapsed="false">
      <c r="A50" s="61"/>
      <c r="B50" s="57"/>
      <c r="C50" s="54"/>
      <c r="D50" s="55"/>
      <c r="E50" s="54"/>
    </row>
    <row r="51" customFormat="false" ht="12.6" hidden="false" customHeight="true" outlineLevel="0" collapsed="false">
      <c r="A51" s="63" t="s">
        <v>89</v>
      </c>
      <c r="B51" s="64"/>
      <c r="C51" s="54"/>
      <c r="D51" s="55"/>
      <c r="E51" s="65" t="n">
        <f aca="false">SUM(E4:E44)+SUM(D47:D49)</f>
        <v>0</v>
      </c>
    </row>
    <row r="52" customFormat="false" ht="12.6" hidden="false" customHeight="true" outlineLevel="0" collapsed="false">
      <c r="A52" s="52" t="s">
        <v>90</v>
      </c>
      <c r="B52" s="66" t="n">
        <v>0.21</v>
      </c>
      <c r="C52" s="54"/>
      <c r="D52" s="55"/>
      <c r="E52" s="59" t="n">
        <f aca="false">E51*0.21</f>
        <v>0</v>
      </c>
    </row>
    <row r="53" customFormat="false" ht="12.6" hidden="false" customHeight="true" outlineLevel="0" collapsed="false">
      <c r="A53" s="61"/>
      <c r="B53" s="62"/>
      <c r="C53" s="54"/>
      <c r="D53" s="55"/>
      <c r="E53" s="54"/>
    </row>
    <row r="54" customFormat="false" ht="13.35" hidden="false" customHeight="true" outlineLevel="0" collapsed="false">
      <c r="A54" s="67" t="s">
        <v>91</v>
      </c>
      <c r="B54" s="57"/>
      <c r="C54" s="54"/>
      <c r="D54" s="55"/>
      <c r="E54" s="65" t="n">
        <f aca="false">SUM(E51:E52)</f>
        <v>0</v>
      </c>
    </row>
  </sheetData>
  <sheetProtection sheet="true" password="cd98" objects="true" scenarios="true"/>
  <mergeCells count="1">
    <mergeCell ref="A1:E2"/>
  </mergeCells>
  <printOptions headings="false" gridLines="false" gridLinesSet="true" horizontalCentered="false" verticalCentered="false"/>
  <pageMargins left="0.708333333333333" right="0.708333333333333" top="0.984027777777778" bottom="0.788194444444444" header="0.511805555555555" footer="0.3152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Neue,Běžné"&amp;12&amp;P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83EDC1-8794-4BFF-8B60-458B92DCB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B5DA51-00CF-4659-AC7F-05A7F6288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7A994-E9E1-4CC4-AD3F-0090959888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2018-03-06T20:32:27Z</dcterms:created>
  <dc:creator>Martin</dc:creator>
  <dc:description/>
  <dc:language>cs-CZ</dc:language>
  <cp:lastModifiedBy/>
  <cp:lastPrinted>2020-02-14T13:25:23Z</cp:lastPrinted>
  <dcterms:modified xsi:type="dcterms:W3CDTF">2020-10-09T10:08:57Z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0x010100EA46C534BA4B354EAC01C46E6A3197A7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