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1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6" firstSheet="0" activeTab="0"/>
  </bookViews>
  <sheets>
    <sheet name="Rekapitulace stavby" sheetId="1" state="visible" r:id="rId2"/>
  </sheets>
  <definedNames>
    <definedName function="false" hidden="false" localSheetId="0" name="_xlnm.Print_Area" vbProcedure="false">'Rekapitulace stavby'!$D$4:$AO$33;'Rekapitulace stavby'!$C$39:$AQ$55</definedName>
    <definedName function="false" hidden="false" localSheetId="0" name="_xlnm.Print_Titles" vbProcedure="false">'Rekapitulace stavby'!$49:$49</definedName>
    <definedName function="false" hidden="false" localSheetId="0" name="Excel_BuiltIn_Print_Titles" vbProcedure="false">'Rekapitulace stavby'!$49:$49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<sst xmlns="http://schemas.openxmlformats.org/spreadsheetml/2006/main" count="126" uniqueCount="89">
  <si>
    <t xml:space="preserve">Export VZ</t>
  </si>
  <si>
    <t xml:space="preserve">List obsahuje:</t>
  </si>
  <si>
    <t xml:space="preserve">1) Rekapitulace stavby</t>
  </si>
  <si>
    <t xml:space="preserve">2) Rekapitulace objektů stavby a soupisů prací</t>
  </si>
  <si>
    <t xml:space="preserve">3.0</t>
  </si>
  <si>
    <t xml:space="preserve">False</t>
  </si>
  <si>
    <t xml:space="preserve">{c8d476c1-e8b0-44d6-bd89-c7d57df78c74}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</si>
  <si>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</si>
  <si>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</si>
  <si>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</si>
  <si>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</si>
  <si>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</si>
  <si>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</si>
  <si>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</si>
  <si>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</si>
  <si>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</si>
  <si>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2018_08</t>
  </si>
  <si>
    <t xml:space="preserve">Měnit lze pouze buňky se žlutým podbarvením!
1) v Rekapitulaci stavby vyplňte údaje o Uchazeči (přenesou se do ostatních sestav i v jiných listech)
2) na vybraných listech vyplňte v sestavě Soupis prací ceny u položek
Podrobnosti k vyplnění naleznete na poslední záložce s Pokyny pro vyplnění</t>
  </si>
  <si>
    <t xml:space="preserve">Stavba:</t>
  </si>
  <si>
    <t xml:space="preserve">REKONSTRUKCE ULICE MSGRE. B. STAŠKA V DOMAŽLICÍCH - ÚSEK KE K2</t>
  </si>
  <si>
    <t xml:space="preserve">0,1</t>
  </si>
  <si>
    <t xml:space="preserve">KSO:</t>
  </si>
  <si>
    <t xml:space="preserve">822 27 73</t>
  </si>
  <si>
    <t xml:space="preserve">CC-CZ:</t>
  </si>
  <si>
    <t xml:space="preserve">1</t>
  </si>
  <si>
    <t xml:space="preserve">Místo:</t>
  </si>
  <si>
    <t xml:space="preserve">Domažlice</t>
  </si>
  <si>
    <t xml:space="preserve">Datum:</t>
  </si>
  <si>
    <t xml:space="preserve">10</t>
  </si>
  <si>
    <t xml:space="preserve">100</t>
  </si>
  <si>
    <t xml:space="preserve">Zadavatel:</t>
  </si>
  <si>
    <t xml:space="preserve">IČ:</t>
  </si>
  <si>
    <t xml:space="preserve">Město Domažlice</t>
  </si>
  <si>
    <t xml:space="preserve">DIČ:</t>
  </si>
  <si>
    <t xml:space="preserve">Uchazeč:</t>
  </si>
  <si>
    <t xml:space="preserve">Vyplň údaj</t>
  </si>
  <si>
    <t xml:space="preserve">Projektant:</t>
  </si>
  <si>
    <t xml:space="preserve">12285447</t>
  </si>
  <si>
    <t xml:space="preserve">Ing. Jaroslav Rojt</t>
  </si>
  <si>
    <t xml:space="preserve">True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</si>
  <si>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</si>
  <si>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</si>
  <si>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</si>
  <si>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</si>
  <si>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</si>
  <si>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</si>
  <si>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</si>
  <si>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</si>
  <si>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</si>
  <si>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</si>
  <si>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</si>
  <si>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</si>
  <si>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</si>
  <si>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</si>
  <si>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</si>
  <si>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</si>
  <si>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</si>
  <si>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Objekt, Soupis prací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</si>
  <si>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</si>
  <si>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</si>
  <si>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</si>
  <si>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</si>
  <si>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</si>
  <si>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</si>
  <si>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</si>
  <si>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</si>
  <si>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</si>
  <si>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</si>
  <si>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</si>
  <si>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</si>
  <si>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</si>
  <si>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</si>
  <si>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</si>
  <si>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stavby celkem</t>
  </si>
  <si>
    <t xml:space="preserve">D</t>
  </si>
  <si>
    <t xml:space="preserve">0</t>
  </si>
  <si>
    <t xml:space="preserve">###NOIMPORT###</t>
  </si>
  <si>
    <t xml:space="preserve">IMPORT</t>
  </si>
  <si>
    <t xml:space="preserve">{00000000-0000-0000-0000-000000000000}</t>
  </si>
  <si>
    <t xml:space="preserve">822 26 76</t>
  </si>
  <si>
    <t xml:space="preserve">/</t>
  </si>
  <si>
    <t xml:space="preserve">Komunikace</t>
  </si>
  <si>
    <t xml:space="preserve">STA</t>
  </si>
  <si>
    <t xml:space="preserve">{284342df-163a-4d10-af02-13c24b59e525}</t>
  </si>
  <si>
    <t xml:space="preserve">2</t>
  </si>
  <si>
    <t xml:space="preserve">Veřejné osvětlení</t>
  </si>
  <si>
    <t xml:space="preserve">VRN</t>
  </si>
  <si>
    <t xml:space="preserve">VON</t>
  </si>
  <si>
    <t xml:space="preserve">{89e0b602-f2e8-4929-ae81-92b478d3166e}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</si>
</sst>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DD/MM/YYYY"/>
    <numFmt numFmtId="166" formatCode="@"/>
    <numFmt numFmtId="167" formatCode="#,##0.00"/>
    <numFmt numFmtId="168" formatCode="#,##0.00%"/>
    <numFmt numFmtId="169" formatCode="DD\.MM\.YYYY"/>
    <numFmt numFmtId="170" formatCode="#,##0.00000"/>
  </numFmts>
  <fonts count="52">
    <font>
      <sz val="8"/>
      <name val="Trebuchet MS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sz val="11"/>
      <color rgb="FF800000"/>
      <name val="Calibri"/>
      <family val="2"/>
      <charset val="238"/>
    </font>
    <font>
      <b val="true"/>
      <sz val="11"/>
      <color rgb="FFFF6600"/>
      <name val="Calibri"/>
      <family val="2"/>
      <charset val="238"/>
    </font>
    <font>
      <b val="true"/>
      <sz val="11"/>
      <color rgb="FFFFFFFF"/>
      <name val="Calibri"/>
      <family val="2"/>
      <charset val="238"/>
    </font>
    <font>
      <sz val="11"/>
      <color rgb="FF008000"/>
      <name val="Calibri"/>
      <family val="2"/>
      <charset val="238"/>
    </font>
    <font>
      <i val="true"/>
      <sz val="11"/>
      <color rgb="FF808080"/>
      <name val="Calibri"/>
      <family val="2"/>
      <charset val="238"/>
    </font>
    <font>
      <b val="true"/>
      <sz val="15"/>
      <color rgb="FF333399"/>
      <name val="Calibri"/>
      <family val="2"/>
      <charset val="238"/>
    </font>
    <font>
      <b val="true"/>
      <sz val="13"/>
      <color rgb="FF333399"/>
      <name val="Calibri"/>
      <family val="2"/>
      <charset val="238"/>
    </font>
    <font>
      <b val="true"/>
      <sz val="11"/>
      <color rgb="FF333399"/>
      <name val="Calibri"/>
      <family val="2"/>
      <charset val="238"/>
    </font>
    <font>
      <sz val="11"/>
      <color rgb="FF333399"/>
      <name val="Calibri"/>
      <family val="2"/>
      <charset val="238"/>
    </font>
    <font>
      <sz val="11"/>
      <color rgb="FFFF6600"/>
      <name val="Calibri"/>
      <family val="2"/>
      <charset val="238"/>
    </font>
    <font>
      <b val="true"/>
      <sz val="15"/>
      <color rgb="FF003366"/>
      <name val="Calibri"/>
      <family val="2"/>
      <charset val="238"/>
    </font>
    <font>
      <b val="true"/>
      <sz val="13"/>
      <color rgb="FF003366"/>
      <name val="Calibri"/>
      <family val="2"/>
      <charset val="238"/>
    </font>
    <font>
      <b val="true"/>
      <sz val="11"/>
      <color rgb="FF003366"/>
      <name val="Calibri"/>
      <family val="2"/>
      <charset val="238"/>
    </font>
    <font>
      <sz val="11"/>
      <color rgb="FF993300"/>
      <name val="Calibri"/>
      <family val="2"/>
      <charset val="238"/>
    </font>
    <font>
      <b val="true"/>
      <sz val="11"/>
      <color rgb="FF333333"/>
      <name val="Calibri"/>
      <family val="2"/>
      <charset val="238"/>
    </font>
    <font>
      <sz val="11"/>
      <color rgb="FFFF9900"/>
      <name val="Calibri"/>
      <family val="2"/>
      <charset val="238"/>
    </font>
    <font>
      <b val="true"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 val="true"/>
      <sz val="18"/>
      <color rgb="FF333399"/>
      <name val="Cambria"/>
      <family val="2"/>
      <charset val="238"/>
    </font>
    <font>
      <b val="true"/>
      <sz val="18"/>
      <color rgb="FF003366"/>
      <name val="Cambria"/>
      <family val="2"/>
      <charset val="238"/>
    </font>
    <font>
      <b val="true"/>
      <sz val="11"/>
      <color rgb="FFFF9900"/>
      <name val="Calibri"/>
      <family val="2"/>
      <charset val="238"/>
    </font>
    <font>
      <sz val="11"/>
      <color rgb="FF800080"/>
      <name val="Calibri"/>
      <family val="2"/>
      <charset val="238"/>
    </font>
    <font>
      <sz val="8"/>
      <color rgb="FFFFFF99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800000"/>
      <name val="Trebuchet MS"/>
      <family val="2"/>
      <charset val="238"/>
    </font>
    <font>
      <u val="single"/>
      <sz val="10"/>
      <color rgb="FF0000FF"/>
      <name val="Trebuchet MS"/>
      <family val="2"/>
      <charset val="238"/>
    </font>
    <font>
      <u val="single"/>
      <sz val="11"/>
      <color rgb="FF0000FF"/>
      <name val="Calibri"/>
      <family val="2"/>
      <charset val="238"/>
    </font>
    <font>
      <sz val="8"/>
      <color rgb="FF3366FF"/>
      <name val="Trebuchet MS"/>
      <family val="2"/>
      <charset val="238"/>
    </font>
    <font>
      <b val="true"/>
      <sz val="16"/>
      <name val="Trebuchet MS"/>
      <family val="2"/>
      <charset val="238"/>
    </font>
    <font>
      <b val="true"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9"/>
      <name val="Trebuchet MS"/>
      <family val="2"/>
      <charset val="238"/>
    </font>
    <font>
      <b val="true"/>
      <sz val="8"/>
      <color rgb="FF969696"/>
      <name val="Trebuchet MS"/>
      <family val="2"/>
      <charset val="238"/>
    </font>
    <font>
      <b val="true"/>
      <sz val="12"/>
      <name val="Trebuchet MS"/>
      <family val="2"/>
      <charset val="238"/>
    </font>
    <font>
      <b val="true"/>
      <sz val="10"/>
      <name val="Trebuchet MS"/>
      <family val="2"/>
      <charset val="238"/>
    </font>
    <font>
      <sz val="8"/>
      <color rgb="FF969696"/>
      <name val="Trebuchet MS"/>
      <family val="2"/>
      <charset val="238"/>
    </font>
    <font>
      <b val="true"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 val="true"/>
      <sz val="12"/>
      <color rgb="FF800000"/>
      <name val="Trebuchet MS"/>
      <family val="2"/>
      <charset val="238"/>
    </font>
    <font>
      <sz val="12"/>
      <name val="Trebuchet MS"/>
      <family val="2"/>
      <charset val="238"/>
    </font>
    <font>
      <sz val="18"/>
      <color rgb="FF0000FF"/>
      <name val="Wingdings 2"/>
      <family val="1"/>
      <charset val="2"/>
    </font>
    <font>
      <sz val="11"/>
      <name val="Trebuchet MS"/>
      <family val="2"/>
      <charset val="238"/>
    </font>
    <font>
      <b val="true"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 val="true"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FFFFCC"/>
        <bgColor rgb="FFFFFF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666699"/>
        <bgColor rgb="FF808080"/>
      </patternFill>
    </fill>
    <fill>
      <patternFill patternType="solid">
        <fgColor rgb="FF993366"/>
        <bgColor rgb="FF993366"/>
      </patternFill>
    </fill>
    <fill>
      <patternFill patternType="solid">
        <fgColor rgb="FF99CC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969696"/>
        <bgColor rgb="FF808080"/>
      </patternFill>
    </fill>
    <fill>
      <patternFill patternType="solid">
        <fgColor rgb="FFC0C0C0"/>
        <bgColor rgb="FFCCCCFF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</fills>
  <borders count="38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666699"/>
      </bottom>
      <diagonal/>
    </border>
    <border diagonalUp="false" diagonalDown="false">
      <left/>
      <right/>
      <top/>
      <bottom style="thick">
        <color rgb="FF99CCFF"/>
      </bottom>
      <diagonal/>
    </border>
    <border diagonalUp="false" diagonalDown="false">
      <left/>
      <right/>
      <top/>
      <bottom style="medium">
        <color rgb="FF99CCFF"/>
      </bottom>
      <diagonal/>
    </border>
    <border diagonalUp="false" diagonalDown="false">
      <left/>
      <right/>
      <top/>
      <bottom style="double">
        <color rgb="FFFF9900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 diagonalUp="false" diagonalDown="false"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 diagonalUp="false" diagonalDown="false">
      <left/>
      <right/>
      <top style="thin">
        <color rgb="FF333399"/>
      </top>
      <bottom style="double">
        <color rgb="FF333399"/>
      </bottom>
      <diagonal/>
    </border>
    <border diagonalUp="false" diagonalDown="false">
      <left/>
      <right/>
      <top style="thin">
        <color rgb="FF666699"/>
      </top>
      <bottom style="double">
        <color rgb="FF666699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 style="dotted"/>
      <bottom/>
      <diagonal/>
    </border>
    <border diagonalUp="false" diagonalDown="false">
      <left/>
      <right/>
      <top/>
      <bottom style="dotted"/>
      <diagonal/>
    </border>
    <border diagonalUp="false" diagonalDown="false">
      <left style="dotted"/>
      <right/>
      <top style="dotted"/>
      <bottom style="dotted"/>
      <diagonal/>
    </border>
    <border diagonalUp="false" diagonalDown="false">
      <left/>
      <right/>
      <top style="dotted"/>
      <bottom style="dotted"/>
      <diagonal/>
    </border>
    <border diagonalUp="false" diagonalDown="false">
      <left/>
      <right style="dotted"/>
      <top style="dotted"/>
      <bottom style="dotted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dotted">
        <color rgb="FF969696"/>
      </left>
      <right/>
      <top style="dotted">
        <color rgb="FF969696"/>
      </top>
      <bottom/>
      <diagonal/>
    </border>
    <border diagonalUp="false" diagonalDown="false">
      <left/>
      <right/>
      <top style="dotted">
        <color rgb="FF969696"/>
      </top>
      <bottom/>
      <diagonal/>
    </border>
    <border diagonalUp="false" diagonalDown="false">
      <left/>
      <right style="dotted">
        <color rgb="FF969696"/>
      </right>
      <top style="dotted">
        <color rgb="FF969696"/>
      </top>
      <bottom/>
      <diagonal/>
    </border>
    <border diagonalUp="false" diagonalDown="false">
      <left/>
      <right style="dotted">
        <color rgb="FF969696"/>
      </right>
      <top/>
      <bottom/>
      <diagonal/>
    </border>
    <border diagonalUp="false" diagonalDown="false">
      <left style="dotted">
        <color rgb="FF969696"/>
      </left>
      <right/>
      <top style="dotted">
        <color rgb="FF969696"/>
      </top>
      <bottom style="dotted">
        <color rgb="FF969696"/>
      </bottom>
      <diagonal/>
    </border>
    <border diagonalUp="false" diagonalDown="false">
      <left/>
      <right/>
      <top style="dotted">
        <color rgb="FF969696"/>
      </top>
      <bottom style="dotted">
        <color rgb="FF969696"/>
      </bottom>
      <diagonal/>
    </border>
    <border diagonalUp="false" diagonalDown="false">
      <left/>
      <right style="dotted">
        <color rgb="FF969696"/>
      </right>
      <top style="dotted">
        <color rgb="FF969696"/>
      </top>
      <bottom style="dotted">
        <color rgb="FF969696"/>
      </bottom>
      <diagonal/>
    </border>
    <border diagonalUp="false" diagonalDown="false">
      <left style="dotted">
        <color rgb="FF969696"/>
      </left>
      <right/>
      <top/>
      <bottom/>
      <diagonal/>
    </border>
    <border diagonalUp="false" diagonalDown="false">
      <left style="dotted">
        <color rgb="FF969696"/>
      </left>
      <right/>
      <top/>
      <bottom style="dotted">
        <color rgb="FF969696"/>
      </bottom>
      <diagonal/>
    </border>
    <border diagonalUp="false" diagonalDown="false">
      <left/>
      <right/>
      <top/>
      <bottom style="dotted">
        <color rgb="FF969696"/>
      </bottom>
      <diagonal/>
    </border>
    <border diagonalUp="false" diagonalDown="false">
      <left/>
      <right style="dotted">
        <color rgb="FF969696"/>
      </right>
      <top/>
      <bottom style="dotted">
        <color rgb="FF969696"/>
      </bottom>
      <diagonal/>
    </border>
  </borders>
  <cellStyleXfs count="10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32" fillId="0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3" borderId="0" applyFont="true" applyBorder="false" applyAlignment="false" applyProtection="false"/>
    <xf numFmtId="164" fontId="4" fillId="4" borderId="0" applyFont="true" applyBorder="false" applyAlignment="false" applyProtection="false"/>
    <xf numFmtId="164" fontId="4" fillId="5" borderId="0" applyFont="true" applyBorder="false" applyAlignment="false" applyProtection="false"/>
    <xf numFmtId="164" fontId="4" fillId="6" borderId="0" applyFont="true" applyBorder="false" applyAlignment="false" applyProtection="false"/>
    <xf numFmtId="164" fontId="4" fillId="7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7" borderId="0" applyFont="true" applyBorder="false" applyAlignment="false" applyProtection="false"/>
    <xf numFmtId="164" fontId="4" fillId="8" borderId="0" applyFont="true" applyBorder="false" applyAlignment="false" applyProtection="false"/>
    <xf numFmtId="164" fontId="4" fillId="2" borderId="0" applyFont="true" applyBorder="false" applyAlignment="false" applyProtection="false"/>
    <xf numFmtId="164" fontId="4" fillId="6" borderId="0" applyFont="true" applyBorder="false" applyAlignment="false" applyProtection="false"/>
    <xf numFmtId="164" fontId="4" fillId="8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1" borderId="0" applyFont="true" applyBorder="false" applyAlignment="false" applyProtection="false"/>
    <xf numFmtId="164" fontId="4" fillId="5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2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10" borderId="0" applyFont="true" applyBorder="false" applyAlignment="false" applyProtection="false"/>
    <xf numFmtId="164" fontId="4" fillId="13" borderId="0" applyFont="true" applyBorder="false" applyAlignment="false" applyProtection="false"/>
    <xf numFmtId="164" fontId="4" fillId="5" borderId="0" applyFont="true" applyBorder="false" applyAlignment="false" applyProtection="false"/>
    <xf numFmtId="164" fontId="4" fillId="9" borderId="0" applyFont="true" applyBorder="false" applyAlignment="false" applyProtection="false"/>
    <xf numFmtId="164" fontId="4" fillId="7" borderId="0" applyFont="true" applyBorder="false" applyAlignment="false" applyProtection="false"/>
    <xf numFmtId="164" fontId="5" fillId="14" borderId="0" applyFont="true" applyBorder="false" applyAlignment="false" applyProtection="false"/>
    <xf numFmtId="164" fontId="5" fillId="10" borderId="0" applyFont="true" applyBorder="false" applyAlignment="false" applyProtection="false"/>
    <xf numFmtId="164" fontId="5" fillId="11" borderId="0" applyFont="true" applyBorder="false" applyAlignment="false" applyProtection="false"/>
    <xf numFmtId="164" fontId="5" fillId="15" borderId="0" applyFont="true" applyBorder="false" applyAlignment="false" applyProtection="false"/>
    <xf numFmtId="164" fontId="5" fillId="16" borderId="0" applyFont="true" applyBorder="false" applyAlignment="false" applyProtection="false"/>
    <xf numFmtId="164" fontId="5" fillId="17" borderId="0" applyFont="true" applyBorder="false" applyAlignment="false" applyProtection="false"/>
    <xf numFmtId="164" fontId="5" fillId="9" borderId="0" applyFont="true" applyBorder="false" applyAlignment="false" applyProtection="false"/>
    <xf numFmtId="164" fontId="5" fillId="10" borderId="0" applyFont="true" applyBorder="false" applyAlignment="false" applyProtection="false"/>
    <xf numFmtId="164" fontId="5" fillId="13" borderId="0" applyFont="true" applyBorder="false" applyAlignment="false" applyProtection="false"/>
    <xf numFmtId="164" fontId="5" fillId="5" borderId="0" applyFont="true" applyBorder="false" applyAlignment="false" applyProtection="false"/>
    <xf numFmtId="164" fontId="5" fillId="9" borderId="0" applyFont="true" applyBorder="false" applyAlignment="false" applyProtection="false"/>
    <xf numFmtId="164" fontId="5" fillId="7" borderId="0" applyFont="true" applyBorder="false" applyAlignment="false" applyProtection="false"/>
    <xf numFmtId="164" fontId="5" fillId="18" borderId="0" applyFont="true" applyBorder="false" applyAlignment="false" applyProtection="false"/>
    <xf numFmtId="164" fontId="5" fillId="19" borderId="0" applyFont="true" applyBorder="false" applyAlignment="false" applyProtection="false"/>
    <xf numFmtId="164" fontId="5" fillId="20" borderId="0" applyFont="true" applyBorder="false" applyAlignment="false" applyProtection="false"/>
    <xf numFmtId="164" fontId="5" fillId="18" borderId="0" applyFont="true" applyBorder="false" applyAlignment="false" applyProtection="false"/>
    <xf numFmtId="164" fontId="5" fillId="16" borderId="0" applyFont="true" applyBorder="false" applyAlignment="false" applyProtection="false"/>
    <xf numFmtId="164" fontId="5" fillId="21" borderId="0" applyFont="true" applyBorder="false" applyAlignment="false" applyProtection="false"/>
    <xf numFmtId="164" fontId="6" fillId="3" borderId="0" applyFont="true" applyBorder="false" applyAlignment="false" applyProtection="false"/>
    <xf numFmtId="164" fontId="7" fillId="22" borderId="1" applyFont="true" applyBorder="true" applyAlignment="false" applyProtection="false"/>
    <xf numFmtId="164" fontId="8" fillId="23" borderId="2" applyFont="true" applyBorder="true" applyAlignment="false" applyProtection="false"/>
    <xf numFmtId="164" fontId="9" fillId="4" borderId="0" applyFont="true" applyBorder="false" applyAlignment="false" applyProtection="false"/>
    <xf numFmtId="164" fontId="10" fillId="0" borderId="0" applyFont="true" applyBorder="false" applyAlignment="false" applyProtection="false"/>
    <xf numFmtId="164" fontId="9" fillId="4" borderId="0" applyFont="true" applyBorder="false" applyAlignment="false" applyProtection="false"/>
    <xf numFmtId="164" fontId="11" fillId="0" borderId="3" applyFont="true" applyBorder="true" applyAlignment="false" applyProtection="false"/>
    <xf numFmtId="164" fontId="12" fillId="0" borderId="4" applyFont="true" applyBorder="true" applyAlignment="false" applyProtection="false"/>
    <xf numFmtId="164" fontId="13" fillId="0" borderId="5" applyFont="true" applyBorder="true" applyAlignment="false" applyProtection="false"/>
    <xf numFmtId="164" fontId="13" fillId="0" borderId="0" applyFont="true" applyBorder="false" applyAlignment="false" applyProtection="false"/>
    <xf numFmtId="164" fontId="14" fillId="7" borderId="1" applyFont="true" applyBorder="true" applyAlignment="false" applyProtection="false"/>
    <xf numFmtId="164" fontId="8" fillId="23" borderId="2" applyFont="true" applyBorder="true" applyAlignment="false" applyProtection="false"/>
    <xf numFmtId="164" fontId="15" fillId="0" borderId="6" applyFont="true" applyBorder="true" applyAlignment="false" applyProtection="false"/>
    <xf numFmtId="164" fontId="16" fillId="0" borderId="7" applyFont="true" applyBorder="true" applyAlignment="false" applyProtection="false"/>
    <xf numFmtId="164" fontId="17" fillId="0" borderId="8" applyFont="true" applyBorder="true" applyAlignment="false" applyProtection="false"/>
    <xf numFmtId="164" fontId="18" fillId="0" borderId="9" applyFont="true" applyBorder="true" applyAlignment="false" applyProtection="false"/>
    <xf numFmtId="164" fontId="18" fillId="0" borderId="0" applyFont="true" applyBorder="false" applyAlignment="false" applyProtection="false"/>
    <xf numFmtId="164" fontId="19" fillId="13" borderId="0" applyFont="true" applyBorder="false" applyAlignment="false" applyProtection="false"/>
    <xf numFmtId="164" fontId="19" fillId="13" borderId="0" applyFont="true" applyBorder="false" applyAlignment="false" applyProtection="false"/>
    <xf numFmtId="164" fontId="0" fillId="8" borderId="10" applyFont="true" applyBorder="true" applyAlignment="false" applyProtection="false"/>
    <xf numFmtId="164" fontId="20" fillId="22" borderId="11" applyFont="true" applyBorder="true" applyAlignment="false" applyProtection="false"/>
    <xf numFmtId="164" fontId="0" fillId="8" borderId="10" applyFont="true" applyBorder="true" applyAlignment="false" applyProtection="false"/>
    <xf numFmtId="164" fontId="21" fillId="0" borderId="6" applyFont="true" applyBorder="true" applyAlignment="false" applyProtection="false"/>
    <xf numFmtId="164" fontId="22" fillId="0" borderId="12" applyFont="true" applyBorder="true" applyAlignment="false" applyProtection="false"/>
    <xf numFmtId="164" fontId="23" fillId="0" borderId="0" applyFont="true" applyBorder="false" applyAlignment="false" applyProtection="false"/>
    <xf numFmtId="164" fontId="24" fillId="0" borderId="0" applyFont="true" applyBorder="false" applyAlignment="false" applyProtection="false"/>
    <xf numFmtId="164" fontId="25" fillId="0" borderId="0" applyFont="true" applyBorder="false" applyAlignment="false" applyProtection="false"/>
    <xf numFmtId="164" fontId="22" fillId="0" borderId="13" applyFont="true" applyBorder="true" applyAlignment="false" applyProtection="false"/>
    <xf numFmtId="164" fontId="14" fillId="7" borderId="1" applyFont="true" applyBorder="true" applyAlignment="false" applyProtection="false"/>
    <xf numFmtId="164" fontId="10" fillId="0" borderId="0" applyFont="true" applyBorder="false" applyAlignment="false" applyProtection="false"/>
    <xf numFmtId="164" fontId="26" fillId="24" borderId="1" applyFont="true" applyBorder="true" applyAlignment="false" applyProtection="false"/>
    <xf numFmtId="164" fontId="20" fillId="24" borderId="11" applyFont="true" applyBorder="true" applyAlignment="false" applyProtection="false"/>
    <xf numFmtId="164" fontId="23" fillId="0" borderId="0" applyFont="true" applyBorder="false" applyAlignment="false" applyProtection="false"/>
    <xf numFmtId="164" fontId="27" fillId="3" borderId="0" applyFont="true" applyBorder="false" applyAlignment="false" applyProtection="false"/>
    <xf numFmtId="164" fontId="5" fillId="25" borderId="0" applyFont="true" applyBorder="false" applyAlignment="false" applyProtection="false"/>
    <xf numFmtId="164" fontId="5" fillId="26" borderId="0" applyFont="true" applyBorder="false" applyAlignment="false" applyProtection="false"/>
    <xf numFmtId="164" fontId="5" fillId="27" borderId="0" applyFont="true" applyBorder="false" applyAlignment="false" applyProtection="false"/>
    <xf numFmtId="164" fontId="5" fillId="15" borderId="0" applyFont="true" applyBorder="false" applyAlignment="false" applyProtection="false"/>
    <xf numFmtId="164" fontId="5" fillId="16" borderId="0" applyFont="true" applyBorder="false" applyAlignment="false" applyProtection="false"/>
    <xf numFmtId="164" fontId="5" fillId="21" borderId="0" applyFont="true" applyBorder="false" applyAlignment="false" applyProtection="false"/>
  </cellStyleXfs>
  <cellXfs count="10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1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29" fillId="1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30" fillId="13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31" fillId="13" borderId="0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2" fillId="13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1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3" fillId="24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37" fillId="8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6" fontId="37" fillId="8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7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4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1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4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24" borderId="2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4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2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9" fillId="24" borderId="2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39" fillId="24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24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37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3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24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24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7" fillId="24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7" fillId="2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6" fillId="0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6" fillId="0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44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43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4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3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6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7" fillId="0" borderId="1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8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5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7" fontId="51" fillId="0" borderId="3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1" fillId="0" borderId="3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7" fontId="51" fillId="0" borderId="3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1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51" fillId="0" borderId="3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1" fillId="0" borderId="37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89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20 % - zvýraznenie1" xfId="21" builtinId="53" customBuiltin="true"/>
    <cellStyle name="20 % - zvýraznenie2" xfId="22" builtinId="53" customBuiltin="true"/>
    <cellStyle name="20 % - zvýraznenie3" xfId="23" builtinId="53" customBuiltin="true"/>
    <cellStyle name="20 % - zvýraznenie4" xfId="24" builtinId="53" customBuiltin="true"/>
    <cellStyle name="20 % - zvýraznenie5" xfId="25" builtinId="53" customBuiltin="true"/>
    <cellStyle name="20 % - zvýraznenie6" xfId="26" builtinId="53" customBuiltin="true"/>
    <cellStyle name="20% - Accent1" xfId="27" builtinId="53" customBuiltin="true"/>
    <cellStyle name="20% - Accent2" xfId="28" builtinId="53" customBuiltin="true"/>
    <cellStyle name="20% - Accent3" xfId="29" builtinId="53" customBuiltin="true"/>
    <cellStyle name="20% - Accent4" xfId="30" builtinId="53" customBuiltin="true"/>
    <cellStyle name="20% - Accent5" xfId="31" builtinId="53" customBuiltin="true"/>
    <cellStyle name="20% - Accent6" xfId="32" builtinId="53" customBuiltin="true"/>
    <cellStyle name="40 % - zvýraznenie1" xfId="33" builtinId="53" customBuiltin="true"/>
    <cellStyle name="40 % - zvýraznenie2" xfId="34" builtinId="53" customBuiltin="true"/>
    <cellStyle name="40 % - zvýraznenie3" xfId="35" builtinId="53" customBuiltin="true"/>
    <cellStyle name="40 % - zvýraznenie4" xfId="36" builtinId="53" customBuiltin="true"/>
    <cellStyle name="40 % - zvýraznenie5" xfId="37" builtinId="53" customBuiltin="true"/>
    <cellStyle name="40 % - zvýraznenie6" xfId="38" builtinId="53" customBuiltin="true"/>
    <cellStyle name="40% - Accent1" xfId="39" builtinId="53" customBuiltin="true"/>
    <cellStyle name="40% - Accent2" xfId="40" builtinId="53" customBuiltin="true"/>
    <cellStyle name="40% - Accent3" xfId="41" builtinId="53" customBuiltin="true"/>
    <cellStyle name="40% - Accent4" xfId="42" builtinId="53" customBuiltin="true"/>
    <cellStyle name="40% - Accent5" xfId="43" builtinId="53" customBuiltin="true"/>
    <cellStyle name="40% - Accent6" xfId="44" builtinId="53" customBuiltin="true"/>
    <cellStyle name="60 % - zvýraznenie1" xfId="45" builtinId="53" customBuiltin="true"/>
    <cellStyle name="60 % - zvýraznenie2" xfId="46" builtinId="53" customBuiltin="true"/>
    <cellStyle name="60 % - zvýraznenie3" xfId="47" builtinId="53" customBuiltin="true"/>
    <cellStyle name="60 % - zvýraznenie4" xfId="48" builtinId="53" customBuiltin="true"/>
    <cellStyle name="60 % - zvýraznenie5" xfId="49" builtinId="53" customBuiltin="true"/>
    <cellStyle name="60 % - zvýraznenie6" xfId="50" builtinId="53" customBuiltin="true"/>
    <cellStyle name="60% - Accent1" xfId="51" builtinId="53" customBuiltin="true"/>
    <cellStyle name="60% - Accent2" xfId="52" builtinId="53" customBuiltin="true"/>
    <cellStyle name="60% - Accent3" xfId="53" builtinId="53" customBuiltin="true"/>
    <cellStyle name="60% - Accent4" xfId="54" builtinId="53" customBuiltin="true"/>
    <cellStyle name="60% - Accent5" xfId="55" builtinId="53" customBuiltin="true"/>
    <cellStyle name="60% - Accent6" xfId="56" builtinId="53" customBuiltin="true"/>
    <cellStyle name="Accent1" xfId="57" builtinId="53" customBuiltin="true"/>
    <cellStyle name="Accent2" xfId="58" builtinId="53" customBuiltin="true"/>
    <cellStyle name="Accent3" xfId="59" builtinId="53" customBuiltin="true"/>
    <cellStyle name="Accent4" xfId="60" builtinId="53" customBuiltin="true"/>
    <cellStyle name="Accent5" xfId="61" builtinId="53" customBuiltin="true"/>
    <cellStyle name="Accent6" xfId="62" builtinId="53" customBuiltin="true"/>
    <cellStyle name="Bad" xfId="63" builtinId="53" customBuiltin="true"/>
    <cellStyle name="Calculation" xfId="64" builtinId="53" customBuiltin="true"/>
    <cellStyle name="Check Cell" xfId="65" builtinId="53" customBuiltin="true"/>
    <cellStyle name="Dobrá" xfId="66" builtinId="53" customBuiltin="true"/>
    <cellStyle name="Explanatory Text" xfId="67" builtinId="53" customBuiltin="true"/>
    <cellStyle name="Good" xfId="68" builtinId="53" customBuiltin="true"/>
    <cellStyle name="Heading 1" xfId="69" builtinId="53" customBuiltin="true"/>
    <cellStyle name="Heading 2" xfId="70" builtinId="53" customBuiltin="true"/>
    <cellStyle name="Heading 3" xfId="71" builtinId="53" customBuiltin="true"/>
    <cellStyle name="Heading 4" xfId="72" builtinId="53" customBuiltin="true"/>
    <cellStyle name="Input" xfId="73" builtinId="53" customBuiltin="true"/>
    <cellStyle name="Kontrolná bunka" xfId="74" builtinId="53" customBuiltin="true"/>
    <cellStyle name="Linked Cell" xfId="75" builtinId="53" customBuiltin="true"/>
    <cellStyle name="Nadpis 1" xfId="76" builtinId="53" customBuiltin="true"/>
    <cellStyle name="Nadpis 2" xfId="77" builtinId="53" customBuiltin="true"/>
    <cellStyle name="Nadpis 3" xfId="78" builtinId="53" customBuiltin="true"/>
    <cellStyle name="Nadpis 4" xfId="79" builtinId="53" customBuiltin="true"/>
    <cellStyle name="Neutral" xfId="80" builtinId="53" customBuiltin="true"/>
    <cellStyle name="Neutrálna" xfId="81" builtinId="53" customBuiltin="true"/>
    <cellStyle name="Note" xfId="82" builtinId="53" customBuiltin="true"/>
    <cellStyle name="Output" xfId="83" builtinId="53" customBuiltin="true"/>
    <cellStyle name="Poznámka" xfId="84" builtinId="53" customBuiltin="true"/>
    <cellStyle name="Prepojená bunka" xfId="85" builtinId="53" customBuiltin="true"/>
    <cellStyle name="Spolu" xfId="86" builtinId="53" customBuiltin="true"/>
    <cellStyle name="Text upozornenia" xfId="87" builtinId="53" customBuiltin="true"/>
    <cellStyle name="Title" xfId="88" builtinId="53" customBuiltin="true"/>
    <cellStyle name="Titul" xfId="89" builtinId="53" customBuiltin="true"/>
    <cellStyle name="Total" xfId="90" builtinId="53" customBuiltin="true"/>
    <cellStyle name="Vstup" xfId="91" builtinId="53" customBuiltin="true"/>
    <cellStyle name="Vysvetľujúci text" xfId="92" builtinId="53" customBuiltin="true"/>
    <cellStyle name="Výpočet" xfId="93" builtinId="53" customBuiltin="true"/>
    <cellStyle name="Výstup" xfId="94" builtinId="53" customBuiltin="true"/>
    <cellStyle name="Warning Text" xfId="95" builtinId="53" customBuiltin="true"/>
    <cellStyle name="Zlá" xfId="96" builtinId="53" customBuiltin="true"/>
    <cellStyle name="Zvýraznenie1" xfId="97" builtinId="53" customBuiltin="true"/>
    <cellStyle name="Zvýraznenie2" xfId="98" builtinId="53" customBuiltin="true"/>
    <cellStyle name="Zvýraznenie3" xfId="99" builtinId="53" customBuiltin="true"/>
    <cellStyle name="Zvýraznenie4" xfId="100" builtinId="53" customBuiltin="true"/>
    <cellStyle name="Zvýraznenie5" xfId="101" builtinId="53" customBuiltin="true"/>
    <cellStyle name="Zvýraznenie6" xfId="102" builtinId="53" customBuiltin="true"/>
    <cellStyle name="*unknown*" xfId="20" builtinId="8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249120</xdr:colOff>
      <xdr:row>0</xdr:row>
      <xdr:rowOff>271800</xdr:rowOff>
    </xdr:to>
    <xdr:pic>
      <xdr:nvPicPr>
        <xdr:cNvPr id="0" name="Picture 1" descr=""/>
        <xdr:cNvPicPr/>
      </xdr:nvPicPr>
      <xdr:blipFill>
        <a:blip r:embed="rId1"/>
        <a:stretch/>
      </xdr:blipFill>
      <xdr:spPr>
        <a:xfrm>
          <a:off x="0" y="0"/>
          <a:ext cx="249120" cy="27180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M56"/>
  <sheetViews>
    <sheetView windowProtection="true"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W7" activeCellId="0" sqref="W7"/>
    </sheetView>
  </sheetViews>
  <sheetFormatPr defaultRowHeight="13.5"/>
  <cols>
    <col collapsed="false" hidden="false" max="1" min="1" style="0" width="8.3445945945946"/>
    <col collapsed="false" hidden="false" max="2" min="2" style="0" width="1.66891891891892"/>
    <col collapsed="false" hidden="false" max="3" min="3" style="0" width="4.16891891891892"/>
    <col collapsed="false" hidden="false" max="33" min="4" style="0" width="2.66891891891892"/>
    <col collapsed="false" hidden="false" max="34" min="34" style="0" width="3.33783783783784"/>
    <col collapsed="false" hidden="false" max="35" min="35" style="0" width="31.7027027027027"/>
    <col collapsed="false" hidden="false" max="37" min="36" style="0" width="2.5"/>
    <col collapsed="false" hidden="false" max="38" min="38" style="0" width="8.3445945945946"/>
    <col collapsed="false" hidden="false" max="39" min="39" style="0" width="3.33783783783784"/>
    <col collapsed="false" hidden="false" max="40" min="40" style="0" width="13.3513513513514"/>
    <col collapsed="false" hidden="false" max="41" min="41" style="0" width="7.50675675675676"/>
    <col collapsed="false" hidden="false" max="42" min="42" style="0" width="4.16891891891892"/>
    <col collapsed="false" hidden="false" max="43" min="43" style="0" width="15.6824324324324"/>
    <col collapsed="false" hidden="false" max="44" min="44" style="0" width="13.6824324324324"/>
    <col collapsed="false" hidden="true" max="56" min="45" style="0" width="0"/>
    <col collapsed="false" hidden="false" max="57" min="57" style="0" width="66.5743243243243"/>
    <col collapsed="false" hidden="true" max="91" min="71" style="0" width="0"/>
  </cols>
  <sheetData>
    <row r="1" customFormat="false" ht="21.4" hidden="false" customHeight="true" outlineLevel="0" collapsed="false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7" t="s">
        <v>4</v>
      </c>
      <c r="BB1" s="7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8" t="s">
        <v>5</v>
      </c>
      <c r="BU1" s="8" t="s">
        <v>5</v>
      </c>
      <c r="BV1" s="8" t="s">
        <v>6</v>
      </c>
    </row>
    <row r="2" customFormat="false" ht="36.95" hidden="false" customHeight="true" outlineLevel="0" collapsed="false">
      <c r="AR2" s="9" t="s">
        <v>7</v>
      </c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S2" s="10" t="s">
        <v>8</v>
      </c>
      <c r="BT2" s="10" t="s">
        <v>9</v>
      </c>
    </row>
    <row r="3" customFormat="false" ht="6.95" hidden="false" customHeight="true" outlineLevel="0" collapsed="false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3"/>
      <c r="BS3" s="10" t="s">
        <v>8</v>
      </c>
      <c r="BT3" s="10" t="s">
        <v>10</v>
      </c>
    </row>
    <row r="4" customFormat="false" ht="36.95" hidden="false" customHeight="true" outlineLevel="0" collapsed="false">
      <c r="B4" s="14"/>
      <c r="C4" s="15"/>
      <c r="D4" s="16" t="s">
        <v>11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7"/>
      <c r="AS4" s="18" t="s">
        <v>12</v>
      </c>
      <c r="BE4" s="19" t="s">
        <v>13</v>
      </c>
      <c r="BS4" s="10" t="s">
        <v>14</v>
      </c>
    </row>
    <row r="5" customFormat="false" ht="14.45" hidden="false" customHeight="true" outlineLevel="0" collapsed="false">
      <c r="B5" s="14"/>
      <c r="C5" s="15"/>
      <c r="D5" s="20" t="s">
        <v>15</v>
      </c>
      <c r="E5" s="15"/>
      <c r="F5" s="15"/>
      <c r="G5" s="15"/>
      <c r="H5" s="15"/>
      <c r="I5" s="15"/>
      <c r="J5" s="15"/>
      <c r="K5" s="21" t="s">
        <v>16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15"/>
      <c r="AQ5" s="17"/>
      <c r="BE5" s="22" t="s">
        <v>17</v>
      </c>
      <c r="BS5" s="10" t="s">
        <v>8</v>
      </c>
    </row>
    <row r="6" customFormat="false" ht="36.95" hidden="false" customHeight="true" outlineLevel="0" collapsed="false">
      <c r="B6" s="14"/>
      <c r="C6" s="15"/>
      <c r="D6" s="23" t="s">
        <v>18</v>
      </c>
      <c r="E6" s="15"/>
      <c r="F6" s="15"/>
      <c r="G6" s="15"/>
      <c r="H6" s="15"/>
      <c r="I6" s="15"/>
      <c r="J6" s="15"/>
      <c r="K6" s="24" t="s">
        <v>19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15"/>
      <c r="AQ6" s="17"/>
      <c r="BE6" s="22"/>
      <c r="BS6" s="10" t="s">
        <v>20</v>
      </c>
    </row>
    <row r="7" customFormat="false" ht="14.45" hidden="false" customHeight="true" outlineLevel="0" collapsed="false">
      <c r="B7" s="14"/>
      <c r="C7" s="15"/>
      <c r="D7" s="25" t="s">
        <v>21</v>
      </c>
      <c r="E7" s="15"/>
      <c r="F7" s="15"/>
      <c r="G7" s="15"/>
      <c r="H7" s="15"/>
      <c r="I7" s="15"/>
      <c r="J7" s="15"/>
      <c r="K7" s="21" t="s">
        <v>22</v>
      </c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25" t="s">
        <v>23</v>
      </c>
      <c r="AL7" s="15"/>
      <c r="AM7" s="15"/>
      <c r="AN7" s="21"/>
      <c r="AO7" s="15"/>
      <c r="AP7" s="15"/>
      <c r="AQ7" s="17"/>
      <c r="BE7" s="22"/>
      <c r="BS7" s="10" t="s">
        <v>24</v>
      </c>
    </row>
    <row r="8" customFormat="false" ht="14.45" hidden="false" customHeight="true" outlineLevel="0" collapsed="false">
      <c r="B8" s="14"/>
      <c r="C8" s="15"/>
      <c r="D8" s="25" t="s">
        <v>25</v>
      </c>
      <c r="E8" s="15"/>
      <c r="F8" s="15"/>
      <c r="G8" s="15"/>
      <c r="H8" s="15"/>
      <c r="I8" s="15"/>
      <c r="J8" s="15"/>
      <c r="K8" s="21" t="s">
        <v>26</v>
      </c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25" t="s">
        <v>27</v>
      </c>
      <c r="AL8" s="15"/>
      <c r="AM8" s="15"/>
      <c r="AN8" s="26" t="n">
        <v>43179</v>
      </c>
      <c r="AO8" s="15"/>
      <c r="AP8" s="15"/>
      <c r="AQ8" s="17"/>
      <c r="BE8" s="22"/>
      <c r="BS8" s="10" t="s">
        <v>28</v>
      </c>
    </row>
    <row r="9" customFormat="false" ht="14.45" hidden="false" customHeight="true" outlineLevel="0" collapsed="false">
      <c r="B9" s="14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7"/>
      <c r="BE9" s="22"/>
      <c r="BS9" s="10" t="s">
        <v>29</v>
      </c>
    </row>
    <row r="10" customFormat="false" ht="14.45" hidden="false" customHeight="true" outlineLevel="0" collapsed="false">
      <c r="B10" s="14"/>
      <c r="C10" s="15"/>
      <c r="D10" s="25" t="s">
        <v>30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25" t="s">
        <v>31</v>
      </c>
      <c r="AL10" s="15"/>
      <c r="AM10" s="15"/>
      <c r="AN10" s="21"/>
      <c r="AO10" s="15"/>
      <c r="AP10" s="15"/>
      <c r="AQ10" s="17"/>
      <c r="BE10" s="22"/>
      <c r="BS10" s="10" t="s">
        <v>20</v>
      </c>
    </row>
    <row r="11" customFormat="false" ht="18.4" hidden="false" customHeight="true" outlineLevel="0" collapsed="false">
      <c r="B11" s="14"/>
      <c r="C11" s="15"/>
      <c r="D11" s="15"/>
      <c r="E11" s="21" t="s">
        <v>32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25" t="s">
        <v>33</v>
      </c>
      <c r="AL11" s="15"/>
      <c r="AM11" s="15"/>
      <c r="AN11" s="21"/>
      <c r="AO11" s="15"/>
      <c r="AP11" s="15"/>
      <c r="AQ11" s="17"/>
      <c r="BE11" s="22"/>
      <c r="BS11" s="10" t="s">
        <v>20</v>
      </c>
    </row>
    <row r="12" customFormat="false" ht="6.95" hidden="false" customHeight="true" outlineLevel="0" collapsed="false">
      <c r="B12" s="14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7"/>
      <c r="BE12" s="22"/>
      <c r="BS12" s="10" t="s">
        <v>20</v>
      </c>
    </row>
    <row r="13" customFormat="false" ht="14.45" hidden="false" customHeight="true" outlineLevel="0" collapsed="false">
      <c r="B13" s="14"/>
      <c r="C13" s="15"/>
      <c r="D13" s="25" t="s">
        <v>34</v>
      </c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25" t="s">
        <v>31</v>
      </c>
      <c r="AL13" s="15"/>
      <c r="AM13" s="15"/>
      <c r="AN13" s="27" t="s">
        <v>35</v>
      </c>
      <c r="AO13" s="15"/>
      <c r="AP13" s="15"/>
      <c r="AQ13" s="17"/>
      <c r="BE13" s="22"/>
      <c r="BS13" s="10" t="s">
        <v>20</v>
      </c>
    </row>
    <row r="14" customFormat="false" ht="15" hidden="false" customHeight="false" outlineLevel="0" collapsed="false">
      <c r="B14" s="14"/>
      <c r="C14" s="15"/>
      <c r="D14" s="15"/>
      <c r="E14" s="27" t="s">
        <v>35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5" t="s">
        <v>33</v>
      </c>
      <c r="AL14" s="15"/>
      <c r="AM14" s="15"/>
      <c r="AN14" s="27" t="s">
        <v>35</v>
      </c>
      <c r="AO14" s="15"/>
      <c r="AP14" s="15"/>
      <c r="AQ14" s="17"/>
      <c r="BE14" s="22"/>
      <c r="BS14" s="10" t="s">
        <v>20</v>
      </c>
    </row>
    <row r="15" customFormat="false" ht="6.95" hidden="false" customHeight="true" outlineLevel="0" collapsed="false">
      <c r="B15" s="14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7"/>
      <c r="BE15" s="22"/>
      <c r="BS15" s="10" t="s">
        <v>5</v>
      </c>
    </row>
    <row r="16" customFormat="false" ht="14.45" hidden="false" customHeight="true" outlineLevel="0" collapsed="false">
      <c r="B16" s="14"/>
      <c r="C16" s="15"/>
      <c r="D16" s="25" t="s">
        <v>36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25" t="s">
        <v>31</v>
      </c>
      <c r="AL16" s="15"/>
      <c r="AM16" s="15"/>
      <c r="AN16" s="21" t="s">
        <v>37</v>
      </c>
      <c r="AO16" s="15"/>
      <c r="AP16" s="15"/>
      <c r="AQ16" s="17"/>
      <c r="BE16" s="22"/>
      <c r="BS16" s="10" t="s">
        <v>5</v>
      </c>
    </row>
    <row r="17" customFormat="false" ht="18.4" hidden="false" customHeight="true" outlineLevel="0" collapsed="false">
      <c r="B17" s="14"/>
      <c r="C17" s="15"/>
      <c r="D17" s="15"/>
      <c r="E17" s="21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25" t="s">
        <v>33</v>
      </c>
      <c r="AL17" s="15"/>
      <c r="AM17" s="15"/>
      <c r="AN17" s="21"/>
      <c r="AO17" s="15"/>
      <c r="AP17" s="15"/>
      <c r="AQ17" s="17"/>
      <c r="BE17" s="22"/>
      <c r="BS17" s="10" t="s">
        <v>39</v>
      </c>
    </row>
    <row r="18" customFormat="false" ht="6.95" hidden="false" customHeight="true" outlineLevel="0" collapsed="false">
      <c r="B18" s="14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7"/>
      <c r="BE18" s="22"/>
      <c r="BS18" s="10" t="s">
        <v>8</v>
      </c>
    </row>
    <row r="19" customFormat="false" ht="14.45" hidden="false" customHeight="true" outlineLevel="0" collapsed="false">
      <c r="B19" s="14"/>
      <c r="C19" s="15"/>
      <c r="D19" s="25" t="s">
        <v>40</v>
      </c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7"/>
      <c r="BE19" s="22"/>
      <c r="BS19" s="10" t="s">
        <v>8</v>
      </c>
    </row>
    <row r="20" customFormat="false" ht="34.5" hidden="false" customHeight="true" outlineLevel="0" collapsed="false">
      <c r="B20" s="14"/>
      <c r="C20" s="15"/>
      <c r="D20" s="15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  <c r="AK20" s="28"/>
      <c r="AL20" s="28"/>
      <c r="AM20" s="28"/>
      <c r="AN20" s="28"/>
      <c r="AO20" s="15"/>
      <c r="AP20" s="15"/>
      <c r="AQ20" s="17"/>
      <c r="BE20" s="22"/>
      <c r="BS20" s="10" t="s">
        <v>5</v>
      </c>
    </row>
    <row r="21" customFormat="false" ht="6.95" hidden="false" customHeight="true" outlineLevel="0" collapsed="false">
      <c r="B21" s="14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7"/>
      <c r="BE21" s="22"/>
    </row>
    <row r="22" customFormat="false" ht="6.95" hidden="false" customHeight="true" outlineLevel="0" collapsed="false">
      <c r="B22" s="14"/>
      <c r="C22" s="15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15"/>
      <c r="AQ22" s="17"/>
      <c r="BE22" s="22"/>
    </row>
    <row r="23" s="30" customFormat="true" ht="25.9" hidden="false" customHeight="true" outlineLevel="0" collapsed="false">
      <c r="B23" s="31"/>
      <c r="C23" s="32"/>
      <c r="D23" s="33" t="s">
        <v>41</v>
      </c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5" t="n">
        <f aca="false">ROUND(AG51,2)</f>
        <v>0</v>
      </c>
      <c r="AL23" s="35"/>
      <c r="AM23" s="35"/>
      <c r="AN23" s="35"/>
      <c r="AO23" s="35"/>
      <c r="AP23" s="32"/>
      <c r="AQ23" s="36"/>
      <c r="BE23" s="22"/>
    </row>
    <row r="24" s="30" customFormat="true" ht="6.95" hidden="false" customHeight="true" outlineLevel="0" collapsed="false">
      <c r="B24" s="31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6"/>
      <c r="BE24" s="22"/>
    </row>
    <row r="25" s="30" customFormat="true" ht="13.5" hidden="false" customHeight="false" outlineLevel="0" collapsed="false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7" t="s">
        <v>42</v>
      </c>
      <c r="M25" s="37"/>
      <c r="N25" s="37"/>
      <c r="O25" s="37"/>
      <c r="P25" s="32"/>
      <c r="Q25" s="32"/>
      <c r="R25" s="32"/>
      <c r="S25" s="32"/>
      <c r="T25" s="32"/>
      <c r="U25" s="32"/>
      <c r="V25" s="32"/>
      <c r="W25" s="37" t="s">
        <v>43</v>
      </c>
      <c r="X25" s="37"/>
      <c r="Y25" s="37"/>
      <c r="Z25" s="37"/>
      <c r="AA25" s="37"/>
      <c r="AB25" s="37"/>
      <c r="AC25" s="37"/>
      <c r="AD25" s="37"/>
      <c r="AE25" s="37"/>
      <c r="AF25" s="32"/>
      <c r="AG25" s="32"/>
      <c r="AH25" s="32"/>
      <c r="AI25" s="32"/>
      <c r="AJ25" s="32"/>
      <c r="AK25" s="37" t="s">
        <v>44</v>
      </c>
      <c r="AL25" s="37"/>
      <c r="AM25" s="37"/>
      <c r="AN25" s="37"/>
      <c r="AO25" s="37"/>
      <c r="AP25" s="32"/>
      <c r="AQ25" s="36"/>
      <c r="BE25" s="22"/>
    </row>
    <row r="26" s="38" customFormat="true" ht="14.45" hidden="false" customHeight="true" outlineLevel="0" collapsed="false">
      <c r="B26" s="39"/>
      <c r="C26" s="40"/>
      <c r="D26" s="41" t="s">
        <v>45</v>
      </c>
      <c r="E26" s="40"/>
      <c r="F26" s="41" t="s">
        <v>46</v>
      </c>
      <c r="G26" s="40"/>
      <c r="H26" s="40"/>
      <c r="I26" s="40"/>
      <c r="J26" s="40"/>
      <c r="K26" s="40"/>
      <c r="L26" s="42" t="n">
        <v>0.21</v>
      </c>
      <c r="M26" s="42"/>
      <c r="N26" s="42"/>
      <c r="O26" s="42"/>
      <c r="P26" s="40"/>
      <c r="Q26" s="40"/>
      <c r="R26" s="40"/>
      <c r="S26" s="40"/>
      <c r="T26" s="40"/>
      <c r="U26" s="40"/>
      <c r="V26" s="40"/>
      <c r="W26" s="43" t="n">
        <f aca="false">SUM(AG51)</f>
        <v>0</v>
      </c>
      <c r="X26" s="43"/>
      <c r="Y26" s="43"/>
      <c r="Z26" s="43"/>
      <c r="AA26" s="43"/>
      <c r="AB26" s="43"/>
      <c r="AC26" s="43"/>
      <c r="AD26" s="43"/>
      <c r="AE26" s="43"/>
      <c r="AF26" s="40"/>
      <c r="AG26" s="40"/>
      <c r="AH26" s="40"/>
      <c r="AI26" s="40"/>
      <c r="AJ26" s="40"/>
      <c r="AK26" s="43" t="n">
        <f aca="false">SUM(AN51-AG51)</f>
        <v>0</v>
      </c>
      <c r="AL26" s="43"/>
      <c r="AM26" s="43"/>
      <c r="AN26" s="43"/>
      <c r="AO26" s="43"/>
      <c r="AP26" s="40"/>
      <c r="AQ26" s="44"/>
      <c r="BE26" s="22"/>
    </row>
    <row r="27" s="38" customFormat="true" ht="14.45" hidden="false" customHeight="true" outlineLevel="0" collapsed="false">
      <c r="B27" s="39"/>
      <c r="C27" s="40"/>
      <c r="D27" s="40"/>
      <c r="E27" s="40"/>
      <c r="F27" s="41" t="s">
        <v>47</v>
      </c>
      <c r="G27" s="40"/>
      <c r="H27" s="40"/>
      <c r="I27" s="40"/>
      <c r="J27" s="40"/>
      <c r="K27" s="40"/>
      <c r="L27" s="42" t="n">
        <v>0.15</v>
      </c>
      <c r="M27" s="42"/>
      <c r="N27" s="42"/>
      <c r="O27" s="42"/>
      <c r="P27" s="40"/>
      <c r="Q27" s="40"/>
      <c r="R27" s="40"/>
      <c r="S27" s="40"/>
      <c r="T27" s="40"/>
      <c r="U27" s="40"/>
      <c r="V27" s="40"/>
      <c r="W27" s="43" t="n">
        <v>0</v>
      </c>
      <c r="X27" s="43"/>
      <c r="Y27" s="43"/>
      <c r="Z27" s="43"/>
      <c r="AA27" s="43"/>
      <c r="AB27" s="43"/>
      <c r="AC27" s="43"/>
      <c r="AD27" s="43"/>
      <c r="AE27" s="43"/>
      <c r="AF27" s="40"/>
      <c r="AG27" s="40"/>
      <c r="AH27" s="40"/>
      <c r="AI27" s="40"/>
      <c r="AJ27" s="40"/>
      <c r="AK27" s="43" t="n">
        <v>0</v>
      </c>
      <c r="AL27" s="43"/>
      <c r="AM27" s="43"/>
      <c r="AN27" s="43"/>
      <c r="AO27" s="43"/>
      <c r="AP27" s="40"/>
      <c r="AQ27" s="44"/>
      <c r="BE27" s="22"/>
    </row>
    <row r="28" s="38" customFormat="true" ht="14.45" hidden="true" customHeight="true" outlineLevel="0" collapsed="false">
      <c r="B28" s="39"/>
      <c r="C28" s="40"/>
      <c r="D28" s="40"/>
      <c r="E28" s="40"/>
      <c r="F28" s="41" t="s">
        <v>48</v>
      </c>
      <c r="G28" s="40"/>
      <c r="H28" s="40"/>
      <c r="I28" s="40"/>
      <c r="J28" s="40"/>
      <c r="K28" s="40"/>
      <c r="L28" s="42" t="n">
        <v>0.21</v>
      </c>
      <c r="M28" s="42"/>
      <c r="N28" s="42"/>
      <c r="O28" s="42"/>
      <c r="P28" s="40"/>
      <c r="Q28" s="40"/>
      <c r="R28" s="40"/>
      <c r="S28" s="40"/>
      <c r="T28" s="40"/>
      <c r="U28" s="40"/>
      <c r="V28" s="40"/>
      <c r="W28" s="43" t="e">
        <f aca="false">ROUND(BB51,2)</f>
        <v>#REF!</v>
      </c>
      <c r="X28" s="43"/>
      <c r="Y28" s="43"/>
      <c r="Z28" s="43"/>
      <c r="AA28" s="43"/>
      <c r="AB28" s="43"/>
      <c r="AC28" s="43"/>
      <c r="AD28" s="43"/>
      <c r="AE28" s="43"/>
      <c r="AF28" s="40"/>
      <c r="AG28" s="40"/>
      <c r="AH28" s="40"/>
      <c r="AI28" s="40"/>
      <c r="AJ28" s="40"/>
      <c r="AK28" s="43" t="n">
        <v>0</v>
      </c>
      <c r="AL28" s="43"/>
      <c r="AM28" s="43"/>
      <c r="AN28" s="43"/>
      <c r="AO28" s="43"/>
      <c r="AP28" s="40"/>
      <c r="AQ28" s="44"/>
      <c r="BE28" s="22"/>
    </row>
    <row r="29" s="38" customFormat="true" ht="14.45" hidden="true" customHeight="true" outlineLevel="0" collapsed="false">
      <c r="B29" s="39"/>
      <c r="C29" s="40"/>
      <c r="D29" s="40"/>
      <c r="E29" s="40"/>
      <c r="F29" s="41" t="s">
        <v>49</v>
      </c>
      <c r="G29" s="40"/>
      <c r="H29" s="40"/>
      <c r="I29" s="40"/>
      <c r="J29" s="40"/>
      <c r="K29" s="40"/>
      <c r="L29" s="42" t="n">
        <v>0.15</v>
      </c>
      <c r="M29" s="42"/>
      <c r="N29" s="42"/>
      <c r="O29" s="42"/>
      <c r="P29" s="40"/>
      <c r="Q29" s="40"/>
      <c r="R29" s="40"/>
      <c r="S29" s="40"/>
      <c r="T29" s="40"/>
      <c r="U29" s="40"/>
      <c r="V29" s="40"/>
      <c r="W29" s="43" t="e">
        <f aca="false">ROUND(BC51,2)</f>
        <v>#REF!</v>
      </c>
      <c r="X29" s="43"/>
      <c r="Y29" s="43"/>
      <c r="Z29" s="43"/>
      <c r="AA29" s="43"/>
      <c r="AB29" s="43"/>
      <c r="AC29" s="43"/>
      <c r="AD29" s="43"/>
      <c r="AE29" s="43"/>
      <c r="AF29" s="40"/>
      <c r="AG29" s="40"/>
      <c r="AH29" s="40"/>
      <c r="AI29" s="40"/>
      <c r="AJ29" s="40"/>
      <c r="AK29" s="43" t="n">
        <v>0</v>
      </c>
      <c r="AL29" s="43"/>
      <c r="AM29" s="43"/>
      <c r="AN29" s="43"/>
      <c r="AO29" s="43"/>
      <c r="AP29" s="40"/>
      <c r="AQ29" s="44"/>
      <c r="BE29" s="22"/>
    </row>
    <row r="30" s="38" customFormat="true" ht="14.45" hidden="true" customHeight="true" outlineLevel="0" collapsed="false">
      <c r="B30" s="39"/>
      <c r="C30" s="40"/>
      <c r="D30" s="40"/>
      <c r="E30" s="40"/>
      <c r="F30" s="41" t="s">
        <v>50</v>
      </c>
      <c r="G30" s="40"/>
      <c r="H30" s="40"/>
      <c r="I30" s="40"/>
      <c r="J30" s="40"/>
      <c r="K30" s="40"/>
      <c r="L30" s="42" t="n">
        <v>0</v>
      </c>
      <c r="M30" s="42"/>
      <c r="N30" s="42"/>
      <c r="O30" s="42"/>
      <c r="P30" s="40"/>
      <c r="Q30" s="40"/>
      <c r="R30" s="40"/>
      <c r="S30" s="40"/>
      <c r="T30" s="40"/>
      <c r="U30" s="40"/>
      <c r="V30" s="40"/>
      <c r="W30" s="43" t="e">
        <f aca="false">ROUND(BD51,2)</f>
        <v>#REF!</v>
      </c>
      <c r="X30" s="43"/>
      <c r="Y30" s="43"/>
      <c r="Z30" s="43"/>
      <c r="AA30" s="43"/>
      <c r="AB30" s="43"/>
      <c r="AC30" s="43"/>
      <c r="AD30" s="43"/>
      <c r="AE30" s="43"/>
      <c r="AF30" s="40"/>
      <c r="AG30" s="40"/>
      <c r="AH30" s="40"/>
      <c r="AI30" s="40"/>
      <c r="AJ30" s="40"/>
      <c r="AK30" s="43" t="n">
        <v>0</v>
      </c>
      <c r="AL30" s="43"/>
      <c r="AM30" s="43"/>
      <c r="AN30" s="43"/>
      <c r="AO30" s="43"/>
      <c r="AP30" s="40"/>
      <c r="AQ30" s="44"/>
      <c r="BE30" s="22"/>
    </row>
    <row r="31" s="30" customFormat="true" ht="6.95" hidden="false" customHeight="true" outlineLevel="0" collapsed="false">
      <c r="B31" s="31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6"/>
      <c r="BE31" s="22"/>
    </row>
    <row r="32" s="30" customFormat="true" ht="25.9" hidden="false" customHeight="true" outlineLevel="0" collapsed="false">
      <c r="B32" s="31"/>
      <c r="C32" s="45"/>
      <c r="D32" s="46" t="s">
        <v>51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52</v>
      </c>
      <c r="U32" s="47"/>
      <c r="V32" s="47"/>
      <c r="W32" s="47"/>
      <c r="X32" s="49" t="s">
        <v>53</v>
      </c>
      <c r="Y32" s="49"/>
      <c r="Z32" s="49"/>
      <c r="AA32" s="49"/>
      <c r="AB32" s="49"/>
      <c r="AC32" s="47"/>
      <c r="AD32" s="47"/>
      <c r="AE32" s="47"/>
      <c r="AF32" s="47"/>
      <c r="AG32" s="47"/>
      <c r="AH32" s="47"/>
      <c r="AI32" s="47"/>
      <c r="AJ32" s="47"/>
      <c r="AK32" s="50" t="n">
        <f aca="false">SUM(AN51)</f>
        <v>0</v>
      </c>
      <c r="AL32" s="50"/>
      <c r="AM32" s="50"/>
      <c r="AN32" s="50"/>
      <c r="AO32" s="50"/>
      <c r="AP32" s="45"/>
      <c r="AQ32" s="51"/>
      <c r="BE32" s="22"/>
    </row>
    <row r="33" s="30" customFormat="true" ht="6.95" hidden="false" customHeight="true" outlineLevel="0" collapsed="false">
      <c r="B33" s="31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6"/>
    </row>
    <row r="34" s="30" customFormat="true" ht="6.95" hidden="false" customHeight="true" outlineLevel="0" collapsed="false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="30" customFormat="true" ht="6.95" hidden="false" customHeight="true" outlineLevel="0" collapsed="false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31"/>
    </row>
    <row r="39" s="30" customFormat="true" ht="36.95" hidden="false" customHeight="true" outlineLevel="0" collapsed="false">
      <c r="B39" s="31"/>
      <c r="C39" s="57" t="s">
        <v>54</v>
      </c>
      <c r="AR39" s="31"/>
    </row>
    <row r="40" s="30" customFormat="true" ht="6.95" hidden="false" customHeight="true" outlineLevel="0" collapsed="false">
      <c r="B40" s="31"/>
      <c r="AR40" s="31"/>
    </row>
    <row r="41" s="58" customFormat="true" ht="14.45" hidden="false" customHeight="true" outlineLevel="0" collapsed="false">
      <c r="B41" s="59"/>
      <c r="C41" s="60" t="s">
        <v>15</v>
      </c>
      <c r="L41" s="58" t="str">
        <f aca="false">K5</f>
        <v>2018_08</v>
      </c>
      <c r="AR41" s="59"/>
    </row>
    <row r="42" s="61" customFormat="true" ht="36.95" hidden="false" customHeight="true" outlineLevel="0" collapsed="false">
      <c r="B42" s="62"/>
      <c r="C42" s="63" t="s">
        <v>18</v>
      </c>
      <c r="L42" s="64" t="str">
        <f aca="false">K6</f>
        <v>REKONSTRUKCE ULICE MSGRE. B. STAŠKA V DOMAŽLICÍCH - ÚSEK KE K2</v>
      </c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R42" s="62"/>
    </row>
    <row r="43" s="30" customFormat="true" ht="6.95" hidden="false" customHeight="true" outlineLevel="0" collapsed="false">
      <c r="B43" s="31"/>
      <c r="AR43" s="31"/>
    </row>
    <row r="44" s="30" customFormat="true" ht="15" hidden="false" customHeight="false" outlineLevel="0" collapsed="false">
      <c r="B44" s="31"/>
      <c r="C44" s="60" t="s">
        <v>25</v>
      </c>
      <c r="L44" s="65" t="str">
        <f aca="false">IF(K8="","",K8)</f>
        <v>Domažlice</v>
      </c>
      <c r="AI44" s="60" t="s">
        <v>27</v>
      </c>
      <c r="AM44" s="66" t="n">
        <f aca="false">IF(AN8="","",AN8)</f>
        <v>43179</v>
      </c>
      <c r="AN44" s="66"/>
      <c r="AR44" s="31"/>
    </row>
    <row r="45" s="30" customFormat="true" ht="6.95" hidden="false" customHeight="true" outlineLevel="0" collapsed="false">
      <c r="B45" s="31"/>
      <c r="AR45" s="31"/>
    </row>
    <row r="46" s="30" customFormat="true" ht="15" hidden="false" customHeight="false" outlineLevel="0" collapsed="false">
      <c r="B46" s="31"/>
      <c r="C46" s="60" t="s">
        <v>30</v>
      </c>
      <c r="L46" s="58" t="str">
        <f aca="false">IF(E11="","",E11)</f>
        <v>Město Domažlice</v>
      </c>
      <c r="AI46" s="60" t="s">
        <v>36</v>
      </c>
      <c r="AM46" s="67" t="str">
        <f aca="false">IF(E17="","",E17)</f>
        <v>Ing. Jaroslav Rojt</v>
      </c>
      <c r="AN46" s="67"/>
      <c r="AO46" s="67"/>
      <c r="AP46" s="67"/>
      <c r="AR46" s="31"/>
      <c r="AS46" s="68" t="s">
        <v>55</v>
      </c>
      <c r="AT46" s="68"/>
      <c r="AU46" s="69"/>
      <c r="AV46" s="69"/>
      <c r="AW46" s="69"/>
      <c r="AX46" s="69"/>
      <c r="AY46" s="69"/>
      <c r="AZ46" s="69"/>
      <c r="BA46" s="69"/>
      <c r="BB46" s="69"/>
      <c r="BC46" s="69"/>
      <c r="BD46" s="70"/>
    </row>
    <row r="47" s="30" customFormat="true" ht="15" hidden="false" customHeight="false" outlineLevel="0" collapsed="false">
      <c r="B47" s="31"/>
      <c r="C47" s="60" t="s">
        <v>34</v>
      </c>
      <c r="L47" s="58" t="str">
        <f aca="false">IF(E14="Vyplň údaj","",E14)</f>
        <v/>
      </c>
      <c r="AR47" s="31"/>
      <c r="AS47" s="68"/>
      <c r="AT47" s="68"/>
      <c r="AU47" s="32"/>
      <c r="AV47" s="32"/>
      <c r="AW47" s="32"/>
      <c r="AX47" s="32"/>
      <c r="AY47" s="32"/>
      <c r="AZ47" s="32"/>
      <c r="BA47" s="32"/>
      <c r="BB47" s="32"/>
      <c r="BC47" s="32"/>
      <c r="BD47" s="71"/>
    </row>
    <row r="48" s="30" customFormat="true" ht="10.9" hidden="false" customHeight="true" outlineLevel="0" collapsed="false">
      <c r="B48" s="31"/>
      <c r="AR48" s="31"/>
      <c r="AS48" s="68"/>
      <c r="AT48" s="68"/>
      <c r="AU48" s="32"/>
      <c r="AV48" s="32"/>
      <c r="AW48" s="32"/>
      <c r="AX48" s="32"/>
      <c r="AY48" s="32"/>
      <c r="AZ48" s="32"/>
      <c r="BA48" s="32"/>
      <c r="BB48" s="32"/>
      <c r="BC48" s="32"/>
      <c r="BD48" s="71"/>
    </row>
    <row r="49" s="30" customFormat="true" ht="29.25" hidden="false" customHeight="true" outlineLevel="0" collapsed="false">
      <c r="B49" s="31"/>
      <c r="C49" s="72" t="s">
        <v>56</v>
      </c>
      <c r="D49" s="72"/>
      <c r="E49" s="72"/>
      <c r="F49" s="72"/>
      <c r="G49" s="72"/>
      <c r="H49" s="47"/>
      <c r="I49" s="73" t="s">
        <v>57</v>
      </c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4" t="s">
        <v>58</v>
      </c>
      <c r="AH49" s="74"/>
      <c r="AI49" s="74"/>
      <c r="AJ49" s="74"/>
      <c r="AK49" s="74"/>
      <c r="AL49" s="74"/>
      <c r="AM49" s="74"/>
      <c r="AN49" s="73" t="s">
        <v>59</v>
      </c>
      <c r="AO49" s="73"/>
      <c r="AP49" s="73"/>
      <c r="AQ49" s="75" t="s">
        <v>60</v>
      </c>
      <c r="AR49" s="31"/>
      <c r="AS49" s="76" t="s">
        <v>61</v>
      </c>
      <c r="AT49" s="77" t="s">
        <v>62</v>
      </c>
      <c r="AU49" s="77" t="s">
        <v>63</v>
      </c>
      <c r="AV49" s="77" t="s">
        <v>64</v>
      </c>
      <c r="AW49" s="77" t="s">
        <v>65</v>
      </c>
      <c r="AX49" s="77" t="s">
        <v>66</v>
      </c>
      <c r="AY49" s="77" t="s">
        <v>67</v>
      </c>
      <c r="AZ49" s="77" t="s">
        <v>68</v>
      </c>
      <c r="BA49" s="77" t="s">
        <v>69</v>
      </c>
      <c r="BB49" s="77" t="s">
        <v>70</v>
      </c>
      <c r="BC49" s="77" t="s">
        <v>71</v>
      </c>
      <c r="BD49" s="78" t="s">
        <v>72</v>
      </c>
    </row>
    <row r="50" s="30" customFormat="true" ht="10.9" hidden="false" customHeight="true" outlineLevel="0" collapsed="false">
      <c r="B50" s="31"/>
      <c r="AR50" s="31"/>
      <c r="AS50" s="7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70"/>
    </row>
    <row r="51" s="61" customFormat="true" ht="32.45" hidden="false" customHeight="true" outlineLevel="0" collapsed="false">
      <c r="B51" s="62"/>
      <c r="C51" s="80" t="s">
        <v>73</v>
      </c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2" t="n">
        <f aca="false">ROUND(SUM(AG52:AG54),2)</f>
        <v>0</v>
      </c>
      <c r="AH51" s="82"/>
      <c r="AI51" s="82"/>
      <c r="AJ51" s="82"/>
      <c r="AK51" s="82"/>
      <c r="AL51" s="82"/>
      <c r="AM51" s="82"/>
      <c r="AN51" s="83" t="n">
        <f aca="false">SUM(AN52:AP54)</f>
        <v>0</v>
      </c>
      <c r="AO51" s="83"/>
      <c r="AP51" s="83"/>
      <c r="AQ51" s="84"/>
      <c r="AR51" s="62"/>
      <c r="AS51" s="85" t="n">
        <f aca="false">ROUND(SUM(AS52:AS54),2)</f>
        <v>0</v>
      </c>
      <c r="AT51" s="86" t="e">
        <f aca="false">ROUND(SUM(AV51:AW51),2)</f>
        <v>#REF!</v>
      </c>
      <c r="AU51" s="87" t="e">
        <f aca="false">ROUND(SUM(AU52:AU54),5)</f>
        <v>#REF!</v>
      </c>
      <c r="AV51" s="86" t="e">
        <f aca="false">ROUND(AZ51*L26,2)</f>
        <v>#REF!</v>
      </c>
      <c r="AW51" s="86" t="e">
        <f aca="false">ROUND(BA51*L27,2)</f>
        <v>#REF!</v>
      </c>
      <c r="AX51" s="86" t="e">
        <f aca="false">ROUND(BB51*L26,2)</f>
        <v>#REF!</v>
      </c>
      <c r="AY51" s="86" t="e">
        <f aca="false">ROUND(BC51*L27,2)</f>
        <v>#REF!</v>
      </c>
      <c r="AZ51" s="86" t="e">
        <f aca="false">ROUND(SUM(AZ52:AZ54),2)</f>
        <v>#REF!</v>
      </c>
      <c r="BA51" s="86" t="e">
        <f aca="false">ROUND(SUM(BA52:BA54),2)</f>
        <v>#REF!</v>
      </c>
      <c r="BB51" s="86" t="e">
        <f aca="false">ROUND(SUM(BB52:BB54),2)</f>
        <v>#REF!</v>
      </c>
      <c r="BC51" s="86" t="e">
        <f aca="false">ROUND(SUM(BC52:BC54),2)</f>
        <v>#REF!</v>
      </c>
      <c r="BD51" s="88" t="e">
        <f aca="false">ROUND(SUM(BD52:BD54),2)</f>
        <v>#REF!</v>
      </c>
      <c r="BS51" s="63" t="s">
        <v>74</v>
      </c>
      <c r="BT51" s="63" t="s">
        <v>75</v>
      </c>
      <c r="BU51" s="89" t="s">
        <v>76</v>
      </c>
      <c r="BV51" s="63" t="s">
        <v>77</v>
      </c>
      <c r="BW51" s="63" t="s">
        <v>6</v>
      </c>
      <c r="BX51" s="63" t="s">
        <v>78</v>
      </c>
      <c r="CL51" s="63" t="s">
        <v>79</v>
      </c>
    </row>
    <row r="52" s="102" customFormat="true" ht="27.4" hidden="false" customHeight="true" outlineLevel="0" collapsed="false">
      <c r="A52" s="90" t="s">
        <v>80</v>
      </c>
      <c r="B52" s="91"/>
      <c r="C52" s="92"/>
      <c r="D52" s="93" t="n">
        <v>101</v>
      </c>
      <c r="E52" s="93"/>
      <c r="F52" s="93"/>
      <c r="G52" s="93"/>
      <c r="H52" s="93"/>
      <c r="I52" s="94"/>
      <c r="J52" s="95" t="s">
        <v>81</v>
      </c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95"/>
      <c r="AD52" s="95"/>
      <c r="AE52" s="95"/>
      <c r="AF52" s="95"/>
      <c r="AG52" s="96" t="n">
        <v>0</v>
      </c>
      <c r="AH52" s="96"/>
      <c r="AI52" s="96"/>
      <c r="AJ52" s="96"/>
      <c r="AK52" s="96"/>
      <c r="AL52" s="96"/>
      <c r="AM52" s="96"/>
      <c r="AN52" s="96" t="n">
        <f aca="false">SUM(AG52)*1.21</f>
        <v>0</v>
      </c>
      <c r="AO52" s="96"/>
      <c r="AP52" s="96"/>
      <c r="AQ52" s="97" t="s">
        <v>82</v>
      </c>
      <c r="AR52" s="91"/>
      <c r="AS52" s="98" t="n">
        <v>0</v>
      </c>
      <c r="AT52" s="99" t="e">
        <f aca="false">ROUND(SUM(AV52:AW52),2)</f>
        <v>#REF!</v>
      </c>
      <c r="AU52" s="100" t="e">
        <f aca="false">#REF!</f>
        <v>#REF!</v>
      </c>
      <c r="AV52" s="99" t="e">
        <f aca="false">#REF!</f>
        <v>#REF!</v>
      </c>
      <c r="AW52" s="99" t="e">
        <f aca="false">#REF!</f>
        <v>#REF!</v>
      </c>
      <c r="AX52" s="99" t="e">
        <f aca="false">#REF!</f>
        <v>#REF!</v>
      </c>
      <c r="AY52" s="99" t="e">
        <f aca="false">#REF!</f>
        <v>#REF!</v>
      </c>
      <c r="AZ52" s="99" t="e">
        <f aca="false">#REF!</f>
        <v>#REF!</v>
      </c>
      <c r="BA52" s="99" t="e">
        <f aca="false">#REF!</f>
        <v>#REF!</v>
      </c>
      <c r="BB52" s="99" t="e">
        <f aca="false">#REF!</f>
        <v>#REF!</v>
      </c>
      <c r="BC52" s="99" t="e">
        <f aca="false">#REF!</f>
        <v>#REF!</v>
      </c>
      <c r="BD52" s="101" t="e">
        <f aca="false">#REF!</f>
        <v>#REF!</v>
      </c>
      <c r="BT52" s="103" t="s">
        <v>24</v>
      </c>
      <c r="BV52" s="103" t="s">
        <v>77</v>
      </c>
      <c r="BW52" s="103" t="s">
        <v>83</v>
      </c>
      <c r="BX52" s="103" t="s">
        <v>6</v>
      </c>
      <c r="CL52" s="103" t="s">
        <v>79</v>
      </c>
      <c r="CM52" s="103" t="s">
        <v>84</v>
      </c>
    </row>
    <row r="53" s="102" customFormat="true" ht="27.4" hidden="false" customHeight="true" outlineLevel="0" collapsed="false">
      <c r="A53" s="90"/>
      <c r="B53" s="91"/>
      <c r="C53" s="92"/>
      <c r="D53" s="93" t="n">
        <v>401</v>
      </c>
      <c r="E53" s="93"/>
      <c r="F53" s="93"/>
      <c r="G53" s="93"/>
      <c r="H53" s="93"/>
      <c r="I53" s="94"/>
      <c r="J53" s="95" t="s">
        <v>85</v>
      </c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6" t="n">
        <v>0</v>
      </c>
      <c r="AH53" s="96"/>
      <c r="AI53" s="96"/>
      <c r="AJ53" s="96"/>
      <c r="AK53" s="96"/>
      <c r="AL53" s="96"/>
      <c r="AM53" s="96"/>
      <c r="AN53" s="96" t="n">
        <f aca="false">SUM(AG53)*1.21</f>
        <v>0</v>
      </c>
      <c r="AO53" s="96"/>
      <c r="AP53" s="96"/>
      <c r="AQ53" s="97" t="s">
        <v>82</v>
      </c>
      <c r="AR53" s="91"/>
      <c r="AS53" s="98"/>
      <c r="AT53" s="99"/>
      <c r="AU53" s="100"/>
      <c r="AV53" s="99"/>
      <c r="AW53" s="99"/>
      <c r="AX53" s="99"/>
      <c r="AY53" s="99"/>
      <c r="AZ53" s="99"/>
      <c r="BA53" s="99"/>
      <c r="BB53" s="99"/>
      <c r="BC53" s="99"/>
      <c r="BD53" s="101"/>
      <c r="BT53" s="103"/>
      <c r="BV53" s="103"/>
      <c r="BW53" s="103"/>
      <c r="BX53" s="103"/>
      <c r="CL53" s="103"/>
      <c r="CM53" s="103"/>
    </row>
    <row r="54" s="102" customFormat="true" ht="27.4" hidden="false" customHeight="true" outlineLevel="0" collapsed="false">
      <c r="A54" s="90" t="s">
        <v>80</v>
      </c>
      <c r="B54" s="91"/>
      <c r="C54" s="92"/>
      <c r="D54" s="93" t="n">
        <v>901</v>
      </c>
      <c r="E54" s="93"/>
      <c r="F54" s="93"/>
      <c r="G54" s="93"/>
      <c r="H54" s="93"/>
      <c r="I54" s="94"/>
      <c r="J54" s="95" t="s">
        <v>86</v>
      </c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 t="n">
        <v>0</v>
      </c>
      <c r="AH54" s="96"/>
      <c r="AI54" s="96"/>
      <c r="AJ54" s="96"/>
      <c r="AK54" s="96"/>
      <c r="AL54" s="96"/>
      <c r="AM54" s="96"/>
      <c r="AN54" s="96" t="n">
        <f aca="false">SUM(AG54)*1.21</f>
        <v>0</v>
      </c>
      <c r="AO54" s="96"/>
      <c r="AP54" s="96"/>
      <c r="AQ54" s="97" t="s">
        <v>87</v>
      </c>
      <c r="AR54" s="91"/>
      <c r="AS54" s="104" t="n">
        <v>0</v>
      </c>
      <c r="AT54" s="105" t="e">
        <f aca="false">ROUND(SUM(AV54:AW54),2)</f>
        <v>#REF!</v>
      </c>
      <c r="AU54" s="106" t="e">
        <f aca="false">#REF!</f>
        <v>#REF!</v>
      </c>
      <c r="AV54" s="105" t="e">
        <f aca="false">#REF!</f>
        <v>#REF!</v>
      </c>
      <c r="AW54" s="105" t="e">
        <f aca="false">#REF!</f>
        <v>#REF!</v>
      </c>
      <c r="AX54" s="105" t="e">
        <f aca="false">#REF!</f>
        <v>#REF!</v>
      </c>
      <c r="AY54" s="105" t="e">
        <f aca="false">#REF!</f>
        <v>#REF!</v>
      </c>
      <c r="AZ54" s="105" t="e">
        <f aca="false">#REF!</f>
        <v>#REF!</v>
      </c>
      <c r="BA54" s="105" t="e">
        <f aca="false">#REF!</f>
        <v>#REF!</v>
      </c>
      <c r="BB54" s="105" t="e">
        <f aca="false">#REF!</f>
        <v>#REF!</v>
      </c>
      <c r="BC54" s="105" t="e">
        <f aca="false">#REF!</f>
        <v>#REF!</v>
      </c>
      <c r="BD54" s="107" t="e">
        <f aca="false">#REF!</f>
        <v>#REF!</v>
      </c>
      <c r="BT54" s="103" t="s">
        <v>24</v>
      </c>
      <c r="BV54" s="103" t="s">
        <v>77</v>
      </c>
      <c r="BW54" s="103" t="s">
        <v>88</v>
      </c>
      <c r="BX54" s="103" t="s">
        <v>6</v>
      </c>
      <c r="CL54" s="103"/>
      <c r="CM54" s="103" t="s">
        <v>84</v>
      </c>
    </row>
    <row r="55" s="30" customFormat="true" ht="30" hidden="false" customHeight="true" outlineLevel="0" collapsed="false">
      <c r="B55" s="31"/>
      <c r="AR55" s="31"/>
    </row>
    <row r="56" s="30" customFormat="true" ht="6.95" hidden="false" customHeight="true" outlineLevel="0" collapsed="false">
      <c r="B56" s="52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31"/>
    </row>
  </sheetData>
  <mergeCells count="49">
    <mergeCell ref="AR2:BE2"/>
    <mergeCell ref="K5:AO5"/>
    <mergeCell ref="BE5:BE32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1:AM51"/>
    <mergeCell ref="AN51:AP51"/>
    <mergeCell ref="D52:H52"/>
    <mergeCell ref="J52:AF52"/>
    <mergeCell ref="AG52:AM52"/>
    <mergeCell ref="AN52:AP52"/>
    <mergeCell ref="D53:H53"/>
    <mergeCell ref="J53:AF53"/>
    <mergeCell ref="AG53:AM53"/>
    <mergeCell ref="AN53:AP53"/>
    <mergeCell ref="D54:H54"/>
    <mergeCell ref="J54:AF54"/>
    <mergeCell ref="AG54:AM54"/>
    <mergeCell ref="AN54:AP54"/>
  </mergeCells>
  <hyperlinks>
    <hyperlink ref="K1" location="C2" display="1) Rekapitulace stavby"/>
    <hyperlink ref="W1" location="C51" display="2) Rekapitulace objektů stavby a soupisů prací"/>
    <hyperlink ref="A52" location="'101 - Komunikace'!C2" display="/"/>
    <hyperlink ref="A54" location="'901 - VRN'!C2" display="/"/>
  </hyperlinks>
  <printOptions headings="false" gridLines="false" gridLinesSet="true" horizontalCentered="false" verticalCentered="false"/>
  <pageMargins left="0.583333333333333" right="0.583333333333333" top="0.583333333333333" bottom="0.583333333333333" header="0.511805555555555" footer="0"/>
  <pageSetup paperSize="9" scale="100" firstPageNumber="0" fitToWidth="1" fitToHeight="100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LibreOffice/5.1.6.2$Windows_X86_64 LibreOffice_project/07ac168c60a517dba0f0d7bc7540f5afa45f0909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2018-01-25T11:32:43Z</dcterms:created>
  <dc:creator>HONZAL\x</dc:creator>
  <dc:description/>
  <dc:language>cs-CZ</dc:language>
  <cp:lastModifiedBy>Ing. Jaroslav Rojt</cp:lastModifiedBy>
  <dcterms:modified xsi:type="dcterms:W3CDTF">2018-04-12T08:39:00Z</dcterms:modified>
  <cp:revision>0</cp:revision>
  <dc:subject/>
  <dc:title/>
</cp:coreProperties>
</file>