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6" activeTab="0"/>
  </bookViews>
  <sheets>
    <sheet name="9. Zadání s výkazem výměr a poz" sheetId="1" r:id="rId1"/>
  </sheets>
  <definedNames>
    <definedName name="Excel_BuiltIn_Print_Titles" localSheetId="0">'9. Zadání s výkazem výměr a poz'!$1:$9</definedName>
    <definedName name="PRINT_TITLES_0" localSheetId="0">'9. Zadání s výkazem výměr a poz'!$1:$9</definedName>
    <definedName name="PRINT_TITLES_0_0" localSheetId="0">'9. Zadání s výkazem výměr a poz'!$1:$9</definedName>
    <definedName name="PRINT_TITLES_0_0_0" localSheetId="0">'9. Zadání s výkazem výměr a poz'!$1:$9</definedName>
    <definedName name="PRINT_TITLES_0_0_0_0" localSheetId="0">'9. Zadání s výkazem výměr a poz'!$1:$9</definedName>
    <definedName name="_xlnm.Print_Titles" localSheetId="0">'9. Zadání s výkazem výměr a poz'!$1:$9</definedName>
  </definedNames>
  <calcPr calcId="145621"/>
  <extLst/>
</workbook>
</file>

<file path=xl/sharedStrings.xml><?xml version="1.0" encoding="utf-8"?>
<sst xmlns="http://schemas.openxmlformats.org/spreadsheetml/2006/main" count="313" uniqueCount="194">
  <si>
    <t>ZADÁNÍ S VÝKAZEM VÝMĚR</t>
  </si>
  <si>
    <t>Stavba:   Rekonstrukce chodníku v Jindřichově ulici</t>
  </si>
  <si>
    <t>Objekt:   Rekonstrukce chodníku v Jindřichově ulici</t>
  </si>
  <si>
    <t>JKSO:   822</t>
  </si>
  <si>
    <t>P.Č.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</si>
  <si>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</si>
  <si>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</si>
  <si>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</si>
  <si>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</si>
  <si>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</si>
  <si>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</si>
  <si>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</si>
  <si>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</si>
  <si>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</si>
  <si>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</si>
  <si>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</si>
  <si>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</si>
  <si>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</si>
  <si>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</si>
  <si>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</si>
  <si>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</si>
  <si>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</si>
  <si>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</si>
  <si>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</si>
  <si>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113106123</t>
  </si>
  <si>
    <t xml:space="preserve">Rozebrání dlažeb komunikací pro pěší ze zámkových dlaždic   </t>
  </si>
  <si>
    <t>m2</t>
  </si>
  <si>
    <t>113106151</t>
  </si>
  <si>
    <t xml:space="preserve">Rozebrání dlažeb vozovek pl do 50 m2 z velkých kostek do lože z kameniva   </t>
  </si>
  <si>
    <t>113106161</t>
  </si>
  <si>
    <t xml:space="preserve">Rozebrání dlažeb vozovek pl do 50 m2 z drobných kostek do lože z kameniva   </t>
  </si>
  <si>
    <t>113107241</t>
  </si>
  <si>
    <t xml:space="preserve">Odstranění podkladu pl přes 200 m2 živičných tl 50 mm   </t>
  </si>
  <si>
    <t>113201113</t>
  </si>
  <si>
    <t xml:space="preserve">Vytrhání stávajících beton. žlabovnic   </t>
  </si>
  <si>
    <t>m</t>
  </si>
  <si>
    <t>113202111</t>
  </si>
  <si>
    <t xml:space="preserve">Vytrhání obrub krajníků obrubníků stojatých   </t>
  </si>
  <si>
    <t>001</t>
  </si>
  <si>
    <t>122202202</t>
  </si>
  <si>
    <t xml:space="preserve">Odkopávky a prokopávky nezapažené pro silnice objemu do 1000 m3 v hornině tř. 3   </t>
  </si>
  <si>
    <t>m3</t>
  </si>
  <si>
    <t>122202209</t>
  </si>
  <si>
    <t xml:space="preserve">Příplatek k odkopávkám a prokopávkám pro silnice v hornině tř. 3 za lepivost   </t>
  </si>
  <si>
    <t>132201101</t>
  </si>
  <si>
    <t xml:space="preserve">Hloubení rýh š do 600 mm v hornině tř. 3 objemu do 100 m3   </t>
  </si>
  <si>
    <t>132201109</t>
  </si>
  <si>
    <t xml:space="preserve">Příplatek za lepivost k hloubení rýh š do 600 mm v hornině tř. 3   </t>
  </si>
  <si>
    <t>162601102</t>
  </si>
  <si>
    <t xml:space="preserve">Vodorovné přemístění do 5000 m výkopku/sypaniny z horniny tř. 1 až 4   </t>
  </si>
  <si>
    <t>167101102</t>
  </si>
  <si>
    <t xml:space="preserve">Nakládání výkopku z hornin tř. 1 až 4 přes 100 m3   </t>
  </si>
  <si>
    <t>171201201</t>
  </si>
  <si>
    <t xml:space="preserve">Uložení sypaniny na skládky   </t>
  </si>
  <si>
    <t>174101101</t>
  </si>
  <si>
    <t xml:space="preserve">Zásyp jam, šachet rýh nebo kolem objektů sypaninou se zhutněním   </t>
  </si>
  <si>
    <t>175101101</t>
  </si>
  <si>
    <t xml:space="preserve">Obsypání potrubí bez prohození sypaniny z hornin tř. 1 až 4 uloženým do 3 m od kraje výkopu   </t>
  </si>
  <si>
    <t>583</t>
  </si>
  <si>
    <t>583312000</t>
  </si>
  <si>
    <t xml:space="preserve">kamenivo těžené zásypový materiál   </t>
  </si>
  <si>
    <t>t</t>
  </si>
  <si>
    <t xml:space="preserve">4,25 * 2   </t>
  </si>
  <si>
    <t>181301101</t>
  </si>
  <si>
    <t xml:space="preserve">Rozprostření ornice tl vrstvy do 100 mm pl do 500 m2 v rovině nebo ve svahu do 1:5   </t>
  </si>
  <si>
    <t>231</t>
  </si>
  <si>
    <t>181411131</t>
  </si>
  <si>
    <t xml:space="preserve">Založení parkového trávníku výsevem plochy do 1000 m2 v rovině a ve svahu do 1:5   </t>
  </si>
  <si>
    <t>005</t>
  </si>
  <si>
    <t>00572400</t>
  </si>
  <si>
    <t xml:space="preserve">Směs travní parková I. běžná zátěž PROFI   </t>
  </si>
  <si>
    <t>kg</t>
  </si>
  <si>
    <t xml:space="preserve">80 * 0,025   </t>
  </si>
  <si>
    <t xml:space="preserve">Svislé a kompletní konstrukce   </t>
  </si>
  <si>
    <t>339921132</t>
  </si>
  <si>
    <t xml:space="preserve">Osazování betonových palisád do betonového základu v řadě výšky prvku do 1 m   </t>
  </si>
  <si>
    <t>592</t>
  </si>
  <si>
    <t>592284140</t>
  </si>
  <si>
    <t xml:space="preserve">betonová palisáda MASIV přírodní 17,5X20X100 cm   </t>
  </si>
  <si>
    <t>kus</t>
  </si>
  <si>
    <t xml:space="preserve">Komunikace   </t>
  </si>
  <si>
    <t>564752111</t>
  </si>
  <si>
    <t xml:space="preserve">Podklad z vibrovaného štěrku VŠ tl 150 mm   </t>
  </si>
  <si>
    <t>564762111</t>
  </si>
  <si>
    <t xml:space="preserve">Podklad z vibrovaného štěrku VŠ tl 200 mm   </t>
  </si>
  <si>
    <t>564851111</t>
  </si>
  <si>
    <t xml:space="preserve">Podklad ze štěrkodrtě ŠD tl 150 mm   </t>
  </si>
  <si>
    <t>564861111</t>
  </si>
  <si>
    <t xml:space="preserve">Podklad ze štěrkodrtě ŠD tl 200 mm   </t>
  </si>
  <si>
    <t>577145131</t>
  </si>
  <si>
    <t xml:space="preserve">Asfaltový beton vrstva obrusná ACO 16 (ABH) tl 50 mm š do 3 m z nemodifikovaného asfaltu   </t>
  </si>
  <si>
    <t>577146111</t>
  </si>
  <si>
    <t xml:space="preserve">Asfaltový beton vrstva ložní ACL 22 (ABVH) tl 50 mm š do 3 m z nemodifikovaného asfaltu   </t>
  </si>
  <si>
    <t>596211210</t>
  </si>
  <si>
    <t xml:space="preserve">Kladení zámkové dlažby komunikací pro pěší tl 80 mm skupiny A pl do 50 m2   </t>
  </si>
  <si>
    <t>592452661</t>
  </si>
  <si>
    <t xml:space="preserve">dlažba betonová pro nevidomé 20x10x8 cm barevná   </t>
  </si>
  <si>
    <t xml:space="preserve">Trubní vedení   </t>
  </si>
  <si>
    <t>271</t>
  </si>
  <si>
    <t>871313121.</t>
  </si>
  <si>
    <t xml:space="preserve">Montáž potrubí z kanalizačních trub z PVC otevřený výkop sklon do 20 % DN 150   </t>
  </si>
  <si>
    <t>286</t>
  </si>
  <si>
    <t>286112390</t>
  </si>
  <si>
    <t xml:space="preserve">trubka KGEM s hrdlem 150X4,0X1M SN4KOEX,PVC   </t>
  </si>
  <si>
    <t>895941111AG</t>
  </si>
  <si>
    <t xml:space="preserve">Vpusť obrubníková z bet. dílců typ UV - 50 normální - kompletní provedení   </t>
  </si>
  <si>
    <t>895941112AG</t>
  </si>
  <si>
    <t xml:space="preserve">Vpusť kanalizační uliční z bet. dílců typ UV-50 normální - kompletní provedení   </t>
  </si>
  <si>
    <t>899331111</t>
  </si>
  <si>
    <t xml:space="preserve">Výšková úprava uličního vstupu nebo vpusti do 200 mm zvýšením poklopu   </t>
  </si>
  <si>
    <t>899431111</t>
  </si>
  <si>
    <t xml:space="preserve">Výšková úprava uličního vstupu nebo vpusti do 200 mm zvýšením krycího hrnce, šoupěte nebo hydrantu   </t>
  </si>
  <si>
    <t>9</t>
  </si>
  <si>
    <t xml:space="preserve">Ostatní konstrukce a práce-bourání   </t>
  </si>
  <si>
    <t>916111113</t>
  </si>
  <si>
    <t xml:space="preserve">Osazení obruby z velkých kostek s boční opěrou do lože z betonu prostého   </t>
  </si>
  <si>
    <t>592453110</t>
  </si>
  <si>
    <t xml:space="preserve">dlažba betonová 20 x 10 x 8 cm přírodní   </t>
  </si>
  <si>
    <t>916111113.1</t>
  </si>
  <si>
    <t xml:space="preserve">Osazení linky z velkých kostek s boční opěrou do lože z betonu prostého   </t>
  </si>
  <si>
    <t>592453110.1</t>
  </si>
  <si>
    <t>916131213.</t>
  </si>
  <si>
    <t xml:space="preserve">Osazení silničního obrubníku betonového stojatého s boční opěrou do lože z betonu prostého   </t>
  </si>
  <si>
    <t>592175040</t>
  </si>
  <si>
    <t xml:space="preserve">Obrubník betonový silniční, barva přírodní 1000x150/120x250 mm   </t>
  </si>
  <si>
    <t>592175100</t>
  </si>
  <si>
    <t xml:space="preserve">Obrubník betonový silniční nájezdový 1000x150x150 mm   </t>
  </si>
  <si>
    <t>592175110.1</t>
  </si>
  <si>
    <t xml:space="preserve">obrubník betonový silniční přechodový levý 100x15x15/25 cm   </t>
  </si>
  <si>
    <t>592175110.2</t>
  </si>
  <si>
    <t xml:space="preserve">obrubník betonový silniční přechodový pravý 100x15x15/25 cm   </t>
  </si>
  <si>
    <t>592175070</t>
  </si>
  <si>
    <t xml:space="preserve">obrubník betonový R1 vnější r=100 cm, délka vnějšího oblouku 78 cm 78 x 15/12 x 25 cm přírodní   </t>
  </si>
  <si>
    <t>916331112</t>
  </si>
  <si>
    <t xml:space="preserve">Osazení zahradního obrubníku betonového do lože z betonu s boční opěrou   </t>
  </si>
  <si>
    <t>592175090</t>
  </si>
  <si>
    <t xml:space="preserve">obrubník beton. zahradní 50x8x25 cm přírodní   </t>
  </si>
  <si>
    <t>919735112</t>
  </si>
  <si>
    <t xml:space="preserve">Řezání stávajícího živičného krytu hl do 100 mm   </t>
  </si>
  <si>
    <t>919731122</t>
  </si>
  <si>
    <t xml:space="preserve">Zarovnání styčné plochy podkladu nebo krytu živičného tl do 100 mm   </t>
  </si>
  <si>
    <t>935931311AG</t>
  </si>
  <si>
    <t xml:space="preserve">Odvodnění plastovými žlaby pro zatížení C250 s roštem litinovým vnitřní š x hl 100x40 mm   </t>
  </si>
  <si>
    <t>966006132</t>
  </si>
  <si>
    <t xml:space="preserve">Odstranění velkoplošné informační tabule se sloupky s betonovými patkami   </t>
  </si>
  <si>
    <t>914211112</t>
  </si>
  <si>
    <t xml:space="preserve">Montáž ( přesun ) informační tabule velkoplošné velikosti do 12 m2   </t>
  </si>
  <si>
    <t>321</t>
  </si>
  <si>
    <t>960111221</t>
  </si>
  <si>
    <t xml:space="preserve">Bourání konstrukcí z dílců prefabrikovaných betonových a železobetonových   </t>
  </si>
  <si>
    <t>99</t>
  </si>
  <si>
    <t xml:space="preserve">Přesun hmot   </t>
  </si>
  <si>
    <t>002</t>
  </si>
  <si>
    <t>997002511</t>
  </si>
  <si>
    <t xml:space="preserve">Vodorovné přemístění suti a vybouraných hmot s naložením a se složením a urovnáním do 1 km   </t>
  </si>
  <si>
    <t>997002519</t>
  </si>
  <si>
    <t xml:space="preserve">Příplatek ZKD 1 km přemístění suti a vybouraných hmot   </t>
  </si>
  <si>
    <t>997221815</t>
  </si>
  <si>
    <t xml:space="preserve">Poplatek za uložení betonového odpadu na skládce (skládkovné)   </t>
  </si>
  <si>
    <t>997221845</t>
  </si>
  <si>
    <t xml:space="preserve">Poplatek za uložení odpadu z asfaltových povrchů na skládce (skládkovné)   </t>
  </si>
  <si>
    <t>998225111</t>
  </si>
  <si>
    <t xml:space="preserve">Přesun hmot pro pozemní komunikace s krytem z kamene, monolitickým betonovým nebo živičným   </t>
  </si>
  <si>
    <t>PSV</t>
  </si>
  <si>
    <t xml:space="preserve">Práce a dodávky PSV   </t>
  </si>
  <si>
    <t>748</t>
  </si>
  <si>
    <t xml:space="preserve">Elektromontáže - osvětlovací zařízení a svítidla   </t>
  </si>
  <si>
    <t>741</t>
  </si>
  <si>
    <t>748711200AG</t>
  </si>
  <si>
    <t xml:space="preserve">Montáž stožár osvětlení parkový ocelový  včetně zemních prací   </t>
  </si>
  <si>
    <t>748711200-DAG</t>
  </si>
  <si>
    <t xml:space="preserve">Demontáž stožár osvětlení parkový ocelový včetně zemních prací   </t>
  </si>
  <si>
    <t>R</t>
  </si>
  <si>
    <t>AG7487xxxxxxx</t>
  </si>
  <si>
    <t xml:space="preserve">Kabel CYKY-J  4x10 + zemnící drát FeZn prům. 10 mm + fólie + chránička vrapová prům. 50 mm   </t>
  </si>
  <si>
    <t>VRN</t>
  </si>
  <si>
    <t xml:space="preserve">Vedlejší rozpočtové náklady   </t>
  </si>
  <si>
    <t>0</t>
  </si>
  <si>
    <t>000</t>
  </si>
  <si>
    <t>012103000</t>
  </si>
  <si>
    <t xml:space="preserve">Geodetické práce před výstavbou   </t>
  </si>
  <si>
    <t>012303000</t>
  </si>
  <si>
    <t xml:space="preserve">Geodetické práce po výstavbě   </t>
  </si>
  <si>
    <t>013254000</t>
  </si>
  <si>
    <t xml:space="preserve">Dokumentace skutečného provedení stavby   </t>
  </si>
  <si>
    <t>KPL</t>
  </si>
  <si>
    <t>034403000</t>
  </si>
  <si>
    <t xml:space="preserve">Dopravní značení na staveništi   </t>
  </si>
  <si>
    <t>Kč</t>
  </si>
  <si>
    <t>039103000</t>
  </si>
  <si>
    <t xml:space="preserve">Rozebrání, bourání a odvoz zařízení staveniště   </t>
  </si>
  <si>
    <t>043103000</t>
  </si>
  <si>
    <t xml:space="preserve">Zkoušky bez rozlišení   </t>
  </si>
  <si>
    <t xml:space="preserve">Celkem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</si>
</sst>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.000;\-#,##0.000"/>
    <numFmt numFmtId="167" formatCode="#,##0.00;\-#,##0.00"/>
    <numFmt numFmtId="168" formatCode="#,##0.000"/>
  </numFmts>
  <fonts count="12">
    <font>
      <sz val="8"/>
      <name val="MS Sans Serif"/>
      <family val="2"/>
    </font>
    <font>
      <sz val="10"/>
      <name val="Arial"/>
      <family val="2"/>
    </font>
    <font>
      <b/>
      <sz val="16"/>
      <color rgb="FFFF000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MS Sans Serif"/>
      <family val="2"/>
    </font>
    <font>
      <i/>
      <sz val="9"/>
      <color rgb="FF0000FF"/>
      <name val="Arial CE"/>
      <family val="2"/>
    </font>
    <font>
      <sz val="9"/>
      <color rgb="FFFF0000"/>
      <name val="Arial CE"/>
      <family val="2"/>
    </font>
    <font>
      <b/>
      <u val="single"/>
      <sz val="9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34">
    <xf numFmtId="164" fontId="0" fillId="0" borderId="0">
      <alignment vertical="top" wrapText="1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6">
    <xf numFmtId="164" fontId="0" fillId="0" borderId="0" xfId="0" applyAlignment="1" applyProtection="1">
      <alignment vertical="top" wrapText="1"/>
      <protection hidden="1"/>
    </xf>
    <xf numFmtId="165" fontId="0" fillId="0" borderId="0" xfId="0" applyAlignment="1" applyProtection="1">
      <alignment horizontal="right" vertical="top"/>
      <protection hidden="1"/>
    </xf>
    <xf numFmtId="164" fontId="0" fillId="0" borderId="0" xfId="0" applyAlignment="1" applyProtection="1">
      <alignment horizontal="left" vertical="top" wrapText="1"/>
      <protection hidden="1"/>
    </xf>
    <xf numFmtId="166" fontId="0" fillId="0" borderId="0" xfId="0" applyAlignment="1" applyProtection="1">
      <alignment horizontal="right" vertical="top"/>
      <protection hidden="1"/>
    </xf>
    <xf numFmtId="167" fontId="0" fillId="0" borderId="0" xfId="0" applyAlignment="1" applyProtection="1">
      <alignment horizontal="right" vertical="top"/>
      <protection hidden="1"/>
    </xf>
    <xf numFmtId="164" fontId="0" fillId="0" borderId="0" xfId="0" applyFont="1" applyAlignment="1" applyProtection="1">
      <alignment horizontal="left" vertical="top"/>
      <protection hidden="1"/>
    </xf>
    <xf numFmtId="164" fontId="2" fillId="2" borderId="0" xfId="0" applyFont="1" applyAlignment="1" applyProtection="1">
      <alignment horizontal="left"/>
      <protection hidden="1"/>
    </xf>
    <xf numFmtId="164" fontId="3" fillId="2" borderId="0" xfId="0" applyFont="1" applyAlignment="1" applyProtection="1">
      <alignment horizontal="left"/>
      <protection hidden="1"/>
    </xf>
    <xf numFmtId="164" fontId="0" fillId="2" borderId="0" xfId="0" applyFont="1" applyAlignment="1" applyProtection="1">
      <alignment horizontal="left" vertical="top"/>
      <protection hidden="1"/>
    </xf>
    <xf numFmtId="164" fontId="0" fillId="0" borderId="0" xfId="0" applyAlignment="1" applyProtection="1">
      <alignment horizontal="left" vertical="top"/>
      <protection hidden="1"/>
    </xf>
    <xf numFmtId="164" fontId="4" fillId="2" borderId="0" xfId="0" applyFont="1" applyAlignment="1" applyProtection="1">
      <alignment horizontal="left"/>
      <protection hidden="1"/>
    </xf>
    <xf numFmtId="164" fontId="5" fillId="2" borderId="0" xfId="0" applyFont="1" applyAlignment="1" applyProtection="1">
      <alignment horizontal="left"/>
      <protection hidden="1"/>
    </xf>
    <xf numFmtId="164" fontId="6" fillId="2" borderId="0" xfId="0" applyFont="1" applyAlignment="1" applyProtection="1">
      <alignment horizontal="left"/>
      <protection hidden="1"/>
    </xf>
    <xf numFmtId="164" fontId="7" fillId="2" borderId="0" xfId="0" applyFont="1" applyAlignment="1" applyProtection="1">
      <alignment horizontal="left"/>
      <protection hidden="1"/>
    </xf>
    <xf numFmtId="164" fontId="6" fillId="3" borderId="1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 wrapText="1"/>
      <protection hidden="1"/>
    </xf>
    <xf numFmtId="165" fontId="4" fillId="0" borderId="0" xfId="0" applyFont="1" applyAlignment="1" applyProtection="1">
      <alignment horizontal="right"/>
      <protection hidden="1"/>
    </xf>
    <xf numFmtId="164" fontId="4" fillId="0" borderId="0" xfId="0" applyFont="1" applyAlignment="1" applyProtection="1">
      <alignment horizontal="left" wrapText="1"/>
      <protection hidden="1"/>
    </xf>
    <xf numFmtId="166" fontId="4" fillId="0" borderId="0" xfId="0" applyFont="1" applyAlignment="1" applyProtection="1">
      <alignment horizontal="right"/>
      <protection hidden="1"/>
    </xf>
    <xf numFmtId="167" fontId="4" fillId="0" borderId="0" xfId="0" applyFont="1" applyAlignment="1" applyProtection="1">
      <alignment horizontal="right"/>
      <protection hidden="1"/>
    </xf>
    <xf numFmtId="165" fontId="5" fillId="0" borderId="2" xfId="0" applyFont="1" applyBorder="1" applyAlignment="1" applyProtection="1">
      <alignment horizontal="right"/>
      <protection hidden="1"/>
    </xf>
    <xf numFmtId="164" fontId="5" fillId="0" borderId="3" xfId="0" applyFont="1" applyBorder="1" applyAlignment="1" applyProtection="1">
      <alignment horizontal="left" wrapText="1"/>
      <protection hidden="1"/>
    </xf>
    <xf numFmtId="166" fontId="5" fillId="0" borderId="3" xfId="0" applyFont="1" applyBorder="1" applyAlignment="1" applyProtection="1">
      <alignment horizontal="right"/>
      <protection hidden="1"/>
    </xf>
    <xf numFmtId="167" fontId="5" fillId="0" borderId="3" xfId="0" applyFont="1" applyBorder="1" applyAlignment="1" applyProtection="1">
      <alignment horizontal="right"/>
      <protection hidden="1"/>
    </xf>
    <xf numFmtId="168" fontId="5" fillId="0" borderId="4" xfId="0" applyFont="1" applyBorder="1" applyAlignment="1" applyProtection="1">
      <alignment horizontal="right"/>
      <protection hidden="1"/>
    </xf>
    <xf numFmtId="165" fontId="5" fillId="0" borderId="5" xfId="0" applyFont="1" applyBorder="1" applyAlignment="1" applyProtection="1">
      <alignment horizontal="right"/>
      <protection hidden="1"/>
    </xf>
    <xf numFmtId="164" fontId="5" fillId="0" borderId="6" xfId="0" applyFont="1" applyBorder="1" applyAlignment="1" applyProtection="1">
      <alignment horizontal="left" wrapText="1"/>
      <protection hidden="1"/>
    </xf>
    <xf numFmtId="166" fontId="5" fillId="0" borderId="6" xfId="0" applyFont="1" applyBorder="1" applyAlignment="1" applyProtection="1">
      <alignment horizontal="right"/>
      <protection hidden="1"/>
    </xf>
    <xf numFmtId="167" fontId="5" fillId="0" borderId="6" xfId="0" applyFont="1" applyBorder="1" applyAlignment="1" applyProtection="1">
      <alignment horizontal="right"/>
      <protection hidden="1"/>
    </xf>
    <xf numFmtId="165" fontId="5" fillId="0" borderId="7" xfId="0" applyFont="1" applyBorder="1" applyAlignment="1" applyProtection="1">
      <alignment horizontal="right"/>
      <protection hidden="1"/>
    </xf>
    <xf numFmtId="164" fontId="5" fillId="0" borderId="8" xfId="0" applyFont="1" applyBorder="1" applyAlignment="1" applyProtection="1">
      <alignment horizontal="left" wrapText="1"/>
      <protection hidden="1"/>
    </xf>
    <xf numFmtId="166" fontId="5" fillId="0" borderId="8" xfId="0" applyFont="1" applyBorder="1" applyAlignment="1" applyProtection="1">
      <alignment horizontal="right"/>
      <protection hidden="1"/>
    </xf>
    <xf numFmtId="167" fontId="5" fillId="0" borderId="8" xfId="0" applyFont="1" applyBorder="1" applyAlignment="1" applyProtection="1">
      <alignment horizontal="right"/>
      <protection hidden="1"/>
    </xf>
    <xf numFmtId="165" fontId="9" fillId="0" borderId="9" xfId="0" applyFont="1" applyBorder="1" applyAlignment="1" applyProtection="1">
      <alignment horizontal="right"/>
      <protection hidden="1"/>
    </xf>
    <xf numFmtId="164" fontId="9" fillId="0" borderId="10" xfId="0" applyFont="1" applyBorder="1" applyAlignment="1" applyProtection="1">
      <alignment horizontal="left" wrapText="1"/>
      <protection hidden="1"/>
    </xf>
    <xf numFmtId="166" fontId="9" fillId="0" borderId="10" xfId="0" applyFont="1" applyBorder="1" applyAlignment="1" applyProtection="1">
      <alignment horizontal="right"/>
      <protection hidden="1"/>
    </xf>
    <xf numFmtId="167" fontId="9" fillId="0" borderId="10" xfId="0" applyFont="1" applyBorder="1" applyAlignment="1" applyProtection="1">
      <alignment horizontal="right"/>
      <protection hidden="1"/>
    </xf>
    <xf numFmtId="165" fontId="10" fillId="0" borderId="9" xfId="0" applyFont="1" applyBorder="1" applyAlignment="1" applyProtection="1">
      <alignment horizontal="right"/>
      <protection hidden="1"/>
    </xf>
    <xf numFmtId="164" fontId="10" fillId="0" borderId="10" xfId="0" applyFont="1" applyBorder="1" applyAlignment="1" applyProtection="1">
      <alignment horizontal="left" wrapText="1"/>
      <protection hidden="1"/>
    </xf>
    <xf numFmtId="166" fontId="10" fillId="0" borderId="10" xfId="0" applyFont="1" applyBorder="1" applyAlignment="1" applyProtection="1">
      <alignment horizontal="right"/>
      <protection hidden="1"/>
    </xf>
    <xf numFmtId="167" fontId="10" fillId="0" borderId="10" xfId="0" applyFont="1" applyBorder="1" applyAlignment="1" applyProtection="1">
      <alignment horizontal="right"/>
      <protection hidden="1"/>
    </xf>
    <xf numFmtId="167" fontId="10" fillId="0" borderId="11" xfId="0" applyFont="1" applyBorder="1" applyAlignment="1" applyProtection="1">
      <alignment horizontal="right"/>
      <protection hidden="1"/>
    </xf>
    <xf numFmtId="167" fontId="5" fillId="0" borderId="12" xfId="0" applyFont="1" applyBorder="1" applyAlignment="1" applyProtection="1">
      <alignment horizontal="right"/>
      <protection hidden="1"/>
    </xf>
    <xf numFmtId="167" fontId="5" fillId="0" borderId="13" xfId="0" applyFont="1" applyBorder="1" applyAlignment="1" applyProtection="1">
      <alignment horizontal="right"/>
      <protection hidden="1"/>
    </xf>
    <xf numFmtId="167" fontId="9" fillId="0" borderId="11" xfId="0" applyFont="1" applyBorder="1" applyAlignment="1" applyProtection="1">
      <alignment horizontal="right"/>
      <protection hidden="1"/>
    </xf>
    <xf numFmtId="165" fontId="5" fillId="0" borderId="9" xfId="0" applyFont="1" applyBorder="1" applyAlignment="1" applyProtection="1">
      <alignment horizontal="right"/>
      <protection hidden="1"/>
    </xf>
    <xf numFmtId="164" fontId="5" fillId="0" borderId="10" xfId="0" applyFont="1" applyBorder="1" applyAlignment="1" applyProtection="1">
      <alignment horizontal="left" wrapText="1"/>
      <protection hidden="1"/>
    </xf>
    <xf numFmtId="166" fontId="5" fillId="0" borderId="10" xfId="0" applyFont="1" applyBorder="1" applyAlignment="1" applyProtection="1">
      <alignment horizontal="right"/>
      <protection hidden="1"/>
    </xf>
    <xf numFmtId="167" fontId="5" fillId="0" borderId="10" xfId="0" applyFont="1" applyBorder="1" applyAlignment="1" applyProtection="1">
      <alignment horizontal="right"/>
      <protection hidden="1"/>
    </xf>
    <xf numFmtId="167" fontId="5" fillId="0" borderId="11" xfId="0" applyFont="1" applyBorder="1" applyAlignment="1" applyProtection="1">
      <alignment horizontal="right"/>
      <protection hidden="1"/>
    </xf>
    <xf numFmtId="165" fontId="9" fillId="0" borderId="2" xfId="0" applyFont="1" applyBorder="1" applyAlignment="1" applyProtection="1">
      <alignment horizontal="right"/>
      <protection hidden="1"/>
    </xf>
    <xf numFmtId="164" fontId="9" fillId="0" borderId="3" xfId="0" applyFont="1" applyBorder="1" applyAlignment="1" applyProtection="1">
      <alignment horizontal="left" wrapText="1"/>
      <protection hidden="1"/>
    </xf>
    <xf numFmtId="166" fontId="9" fillId="0" borderId="3" xfId="0" applyFont="1" applyBorder="1" applyAlignment="1" applyProtection="1">
      <alignment horizontal="right"/>
      <protection hidden="1"/>
    </xf>
    <xf numFmtId="167" fontId="9" fillId="0" borderId="3" xfId="0" applyFont="1" applyBorder="1" applyAlignment="1" applyProtection="1">
      <alignment horizontal="right"/>
      <protection hidden="1"/>
    </xf>
    <xf numFmtId="165" fontId="9" fillId="0" borderId="5" xfId="0" applyFont="1" applyBorder="1" applyAlignment="1" applyProtection="1">
      <alignment horizontal="right"/>
      <protection hidden="1"/>
    </xf>
    <xf numFmtId="164" fontId="9" fillId="0" borderId="6" xfId="0" applyFont="1" applyBorder="1" applyAlignment="1" applyProtection="1">
      <alignment horizontal="left" wrapText="1"/>
      <protection hidden="1"/>
    </xf>
    <xf numFmtId="166" fontId="9" fillId="0" borderId="6" xfId="0" applyFont="1" applyBorder="1" applyAlignment="1" applyProtection="1">
      <alignment horizontal="right"/>
      <protection hidden="1"/>
    </xf>
    <xf numFmtId="167" fontId="9" fillId="0" borderId="6" xfId="0" applyFont="1" applyBorder="1" applyAlignment="1" applyProtection="1">
      <alignment horizontal="right"/>
      <protection hidden="1"/>
    </xf>
    <xf numFmtId="165" fontId="9" fillId="0" borderId="7" xfId="0" applyFont="1" applyBorder="1" applyAlignment="1" applyProtection="1">
      <alignment horizontal="right"/>
      <protection hidden="1"/>
    </xf>
    <xf numFmtId="164" fontId="9" fillId="0" borderId="8" xfId="0" applyFont="1" applyBorder="1" applyAlignment="1" applyProtection="1">
      <alignment horizontal="left" wrapText="1"/>
      <protection hidden="1"/>
    </xf>
    <xf numFmtId="166" fontId="9" fillId="0" borderId="8" xfId="0" applyFont="1" applyBorder="1" applyAlignment="1" applyProtection="1">
      <alignment horizontal="right"/>
      <protection hidden="1"/>
    </xf>
    <xf numFmtId="167" fontId="9" fillId="0" borderId="8" xfId="0" applyFont="1" applyBorder="1" applyAlignment="1" applyProtection="1">
      <alignment horizontal="right"/>
      <protection hidden="1"/>
    </xf>
    <xf numFmtId="165" fontId="11" fillId="0" borderId="0" xfId="0" applyFont="1" applyAlignment="1" applyProtection="1">
      <alignment horizontal="right"/>
      <protection hidden="1"/>
    </xf>
    <xf numFmtId="164" fontId="11" fillId="0" borderId="0" xfId="0" applyFont="1" applyAlignment="1" applyProtection="1">
      <alignment horizontal="left" wrapText="1"/>
      <protection hidden="1"/>
    </xf>
    <xf numFmtId="166" fontId="11" fillId="0" borderId="0" xfId="0" applyFont="1" applyAlignment="1" applyProtection="1">
      <alignment horizontal="right"/>
      <protection hidden="1"/>
    </xf>
    <xf numFmtId="167" fontId="11" fillId="0" borderId="0" xfId="0" applyFont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abSelected="1" workbookViewId="0" topLeftCell="D1">
      <pane ySplit="9" topLeftCell="A76" activePane="bottomLeft" state="frozen"/>
      <selection pane="topLeft" activeCell="D1" sqref="D1"/>
      <selection pane="bottomLeft" activeCell="H90" sqref="H90"/>
    </sheetView>
  </sheetViews>
  <sheetFormatPr defaultColWidth="9.33203125" defaultRowHeight="10.5"/>
  <cols>
    <col min="1" max="1" width="5.5" style="1" customWidth="1"/>
    <col min="2" max="2" width="6.5" style="2" customWidth="1"/>
    <col min="3" max="3" width="18.5" style="2" customWidth="1"/>
    <col min="4" max="4" width="134.5" style="2" customWidth="1"/>
    <col min="5" max="5" width="5.16015625" style="2" customWidth="1"/>
    <col min="6" max="6" width="19.83203125" style="3" customWidth="1"/>
    <col min="7" max="7" width="20.16015625" style="4" customWidth="1"/>
    <col min="8" max="8" width="24.83203125" style="4" customWidth="1"/>
    <col min="9" max="257" width="13.66015625" style="5" customWidth="1"/>
  </cols>
  <sheetData>
    <row r="1" spans="1:8" s="9" customFormat="1" ht="19.5" customHeight="1">
      <c r="A1" s="6" t="s">
        <v>0</v>
      </c>
      <c r="B1" s="7"/>
      <c r="C1" s="7"/>
      <c r="D1" s="7"/>
      <c r="E1" s="7"/>
      <c r="F1" s="8"/>
      <c r="G1" s="7"/>
      <c r="H1" s="7"/>
    </row>
    <row r="2" spans="1:8" s="9" customFormat="1" ht="15.75" customHeight="1">
      <c r="A2" s="10" t="s">
        <v>1</v>
      </c>
      <c r="B2" s="11"/>
      <c r="C2" s="11"/>
      <c r="D2" s="11"/>
      <c r="E2" s="12"/>
      <c r="F2" s="8"/>
      <c r="G2" s="7"/>
      <c r="H2" s="7"/>
    </row>
    <row r="3" spans="1:8" s="9" customFormat="1" ht="21" customHeight="1">
      <c r="A3" s="10" t="s">
        <v>2</v>
      </c>
      <c r="B3" s="11"/>
      <c r="C3" s="11"/>
      <c r="D3" s="11"/>
      <c r="E3" s="12"/>
      <c r="F3" s="8"/>
      <c r="G3" s="7"/>
      <c r="H3" s="7"/>
    </row>
    <row r="4" spans="1:8" s="9" customFormat="1" ht="12.75" customHeight="1">
      <c r="A4" s="13"/>
      <c r="B4" s="12"/>
      <c r="C4" s="13"/>
      <c r="D4" s="12"/>
      <c r="E4" s="12"/>
      <c r="F4" s="8"/>
      <c r="G4" s="7"/>
      <c r="H4" s="7"/>
    </row>
    <row r="5" spans="1:8" s="9" customFormat="1" ht="12.75" customHeight="1">
      <c r="A5" s="12" t="s">
        <v>3</v>
      </c>
      <c r="B5" s="12"/>
      <c r="C5" s="12"/>
      <c r="D5" s="12"/>
      <c r="E5" s="12"/>
      <c r="F5" s="8"/>
      <c r="G5" s="7"/>
      <c r="H5" s="12"/>
    </row>
    <row r="6" spans="1:8" s="9" customFormat="1" ht="6" customHeight="1">
      <c r="A6" s="7"/>
      <c r="B6" s="7"/>
      <c r="C6" s="7"/>
      <c r="D6" s="7"/>
      <c r="E6" s="7"/>
      <c r="F6" s="8"/>
      <c r="G6" s="7"/>
      <c r="H6" s="7"/>
    </row>
    <row r="7" spans="1:8" s="9" customFormat="1" ht="24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4" t="s">
        <v>10</v>
      </c>
      <c r="H7" s="14" t="s">
        <v>11</v>
      </c>
    </row>
    <row r="8" spans="1:8" s="9" customFormat="1" ht="12.75" customHeight="1">
      <c r="A8" s="14" t="s">
        <v>12</v>
      </c>
      <c r="B8" s="14" t="s">
        <v>13</v>
      </c>
      <c r="C8" s="14" t="s">
        <v>14</v>
      </c>
      <c r="D8" s="14" t="s">
        <v>15</v>
      </c>
      <c r="E8" s="14" t="s">
        <v>16</v>
      </c>
      <c r="F8" s="15" t="s">
        <v>17</v>
      </c>
      <c r="G8" s="14" t="s">
        <v>18</v>
      </c>
      <c r="H8" s="14" t="s">
        <v>19</v>
      </c>
    </row>
    <row r="9" spans="1:8" s="9" customFormat="1" ht="4.5" customHeight="1">
      <c r="A9" s="7"/>
      <c r="B9" s="7"/>
      <c r="C9" s="7"/>
      <c r="D9" s="7"/>
      <c r="E9" s="7"/>
      <c r="F9" s="8"/>
      <c r="G9" s="7"/>
      <c r="H9" s="7"/>
    </row>
    <row r="10" spans="1:8" s="9" customFormat="1" ht="21.75" customHeight="1">
      <c r="A10" s="16"/>
      <c r="B10" s="17"/>
      <c r="C10" s="17" t="s">
        <v>20</v>
      </c>
      <c r="D10" s="17" t="s">
        <v>21</v>
      </c>
      <c r="E10" s="17"/>
      <c r="F10" s="18"/>
      <c r="G10" s="19"/>
      <c r="H10" s="19">
        <f>H11+H33+H36+H45+H52+H71</f>
        <v>0</v>
      </c>
    </row>
    <row r="11" spans="1:8" s="9" customFormat="1" ht="21.75" customHeight="1">
      <c r="A11" s="16"/>
      <c r="B11" s="17"/>
      <c r="C11" s="17" t="s">
        <v>12</v>
      </c>
      <c r="D11" s="17" t="s">
        <v>22</v>
      </c>
      <c r="E11" s="17"/>
      <c r="F11" s="18"/>
      <c r="G11" s="19"/>
      <c r="H11" s="19">
        <f>SUM(H12:H32)</f>
        <v>0</v>
      </c>
    </row>
    <row r="12" spans="1:8" s="9" customFormat="1" ht="21.75" customHeight="1">
      <c r="A12" s="20">
        <v>1</v>
      </c>
      <c r="B12" s="21" t="s">
        <v>23</v>
      </c>
      <c r="C12" s="21" t="s">
        <v>24</v>
      </c>
      <c r="D12" s="21" t="s">
        <v>25</v>
      </c>
      <c r="E12" s="21" t="s">
        <v>26</v>
      </c>
      <c r="F12" s="22">
        <v>19</v>
      </c>
      <c r="G12" s="23"/>
      <c r="H12" s="24">
        <f>G12*F12</f>
        <v>0</v>
      </c>
    </row>
    <row r="13" spans="1:8" s="9" customFormat="1" ht="21.75" customHeight="1">
      <c r="A13" s="25">
        <v>2</v>
      </c>
      <c r="B13" s="26" t="s">
        <v>23</v>
      </c>
      <c r="C13" s="26" t="s">
        <v>27</v>
      </c>
      <c r="D13" s="26" t="s">
        <v>28</v>
      </c>
      <c r="E13" s="26" t="s">
        <v>26</v>
      </c>
      <c r="F13" s="27">
        <v>7.4</v>
      </c>
      <c r="G13" s="28"/>
      <c r="H13" s="24">
        <f>G13*F13</f>
        <v>0</v>
      </c>
    </row>
    <row r="14" spans="1:8" s="9" customFormat="1" ht="21.75" customHeight="1">
      <c r="A14" s="25">
        <v>3</v>
      </c>
      <c r="B14" s="26" t="s">
        <v>23</v>
      </c>
      <c r="C14" s="26" t="s">
        <v>29</v>
      </c>
      <c r="D14" s="26" t="s">
        <v>30</v>
      </c>
      <c r="E14" s="26" t="s">
        <v>26</v>
      </c>
      <c r="F14" s="27">
        <v>3</v>
      </c>
      <c r="G14" s="28"/>
      <c r="H14" s="24">
        <f>G14*F14</f>
        <v>0</v>
      </c>
    </row>
    <row r="15" spans="1:8" s="9" customFormat="1" ht="21.75" customHeight="1">
      <c r="A15" s="25">
        <v>4</v>
      </c>
      <c r="B15" s="26" t="s">
        <v>23</v>
      </c>
      <c r="C15" s="26" t="s">
        <v>31</v>
      </c>
      <c r="D15" s="26" t="s">
        <v>32</v>
      </c>
      <c r="E15" s="26" t="s">
        <v>26</v>
      </c>
      <c r="F15" s="27">
        <v>454</v>
      </c>
      <c r="G15" s="28"/>
      <c r="H15" s="24">
        <f>G15*F15</f>
        <v>0</v>
      </c>
    </row>
    <row r="16" spans="1:8" s="9" customFormat="1" ht="21.75" customHeight="1">
      <c r="A16" s="25">
        <v>5</v>
      </c>
      <c r="B16" s="26" t="s">
        <v>23</v>
      </c>
      <c r="C16" s="26" t="s">
        <v>33</v>
      </c>
      <c r="D16" s="26" t="s">
        <v>34</v>
      </c>
      <c r="E16" s="26" t="s">
        <v>35</v>
      </c>
      <c r="F16" s="27">
        <v>115</v>
      </c>
      <c r="G16" s="28"/>
      <c r="H16" s="24">
        <f>G16*F16</f>
        <v>0</v>
      </c>
    </row>
    <row r="17" spans="1:8" s="9" customFormat="1" ht="21.75" customHeight="1">
      <c r="A17" s="25">
        <v>6</v>
      </c>
      <c r="B17" s="26" t="s">
        <v>23</v>
      </c>
      <c r="C17" s="26" t="s">
        <v>36</v>
      </c>
      <c r="D17" s="26" t="s">
        <v>37</v>
      </c>
      <c r="E17" s="26" t="s">
        <v>35</v>
      </c>
      <c r="F17" s="27">
        <v>259</v>
      </c>
      <c r="G17" s="28"/>
      <c r="H17" s="24">
        <f>G17*F17</f>
        <v>0</v>
      </c>
    </row>
    <row r="18" spans="1:8" s="9" customFormat="1" ht="21.75" customHeight="1">
      <c r="A18" s="25">
        <v>7</v>
      </c>
      <c r="B18" s="26" t="s">
        <v>38</v>
      </c>
      <c r="C18" s="26" t="s">
        <v>39</v>
      </c>
      <c r="D18" s="26" t="s">
        <v>40</v>
      </c>
      <c r="E18" s="26" t="s">
        <v>41</v>
      </c>
      <c r="F18" s="27">
        <v>188</v>
      </c>
      <c r="G18" s="28"/>
      <c r="H18" s="24">
        <f>G18*F18</f>
        <v>0</v>
      </c>
    </row>
    <row r="19" spans="1:8" s="9" customFormat="1" ht="21.75" customHeight="1">
      <c r="A19" s="25">
        <v>8</v>
      </c>
      <c r="B19" s="26" t="s">
        <v>38</v>
      </c>
      <c r="C19" s="26" t="s">
        <v>42</v>
      </c>
      <c r="D19" s="26" t="s">
        <v>43</v>
      </c>
      <c r="E19" s="26" t="s">
        <v>41</v>
      </c>
      <c r="F19" s="27">
        <v>188</v>
      </c>
      <c r="G19" s="28"/>
      <c r="H19" s="24">
        <f>G19*F19</f>
        <v>0</v>
      </c>
    </row>
    <row r="20" spans="1:8" s="9" customFormat="1" ht="21.75" customHeight="1">
      <c r="A20" s="25">
        <v>9</v>
      </c>
      <c r="B20" s="26" t="s">
        <v>38</v>
      </c>
      <c r="C20" s="26" t="s">
        <v>44</v>
      </c>
      <c r="D20" s="26" t="s">
        <v>45</v>
      </c>
      <c r="E20" s="26" t="s">
        <v>41</v>
      </c>
      <c r="F20" s="27">
        <v>25</v>
      </c>
      <c r="G20" s="28"/>
      <c r="H20" s="24">
        <f>G20*F20</f>
        <v>0</v>
      </c>
    </row>
    <row r="21" spans="1:8" s="9" customFormat="1" ht="21.75" customHeight="1">
      <c r="A21" s="25">
        <v>10</v>
      </c>
      <c r="B21" s="26" t="s">
        <v>38</v>
      </c>
      <c r="C21" s="26" t="s">
        <v>46</v>
      </c>
      <c r="D21" s="26" t="s">
        <v>47</v>
      </c>
      <c r="E21" s="26" t="s">
        <v>41</v>
      </c>
      <c r="F21" s="27">
        <v>25</v>
      </c>
      <c r="G21" s="28"/>
      <c r="H21" s="24">
        <f>G21*F21</f>
        <v>0</v>
      </c>
    </row>
    <row r="22" spans="1:8" s="9" customFormat="1" ht="21.75" customHeight="1">
      <c r="A22" s="25">
        <v>11</v>
      </c>
      <c r="B22" s="26" t="s">
        <v>38</v>
      </c>
      <c r="C22" s="26" t="s">
        <v>48</v>
      </c>
      <c r="D22" s="26" t="s">
        <v>49</v>
      </c>
      <c r="E22" s="26" t="s">
        <v>41</v>
      </c>
      <c r="F22" s="27">
        <v>213</v>
      </c>
      <c r="G22" s="28"/>
      <c r="H22" s="24">
        <f>G22*F22</f>
        <v>0</v>
      </c>
    </row>
    <row r="23" spans="1:8" s="9" customFormat="1" ht="21.75" customHeight="1">
      <c r="A23" s="25">
        <v>12</v>
      </c>
      <c r="B23" s="26" t="s">
        <v>38</v>
      </c>
      <c r="C23" s="26" t="s">
        <v>50</v>
      </c>
      <c r="D23" s="26" t="s">
        <v>51</v>
      </c>
      <c r="E23" s="26" t="s">
        <v>41</v>
      </c>
      <c r="F23" s="27">
        <v>213</v>
      </c>
      <c r="G23" s="28"/>
      <c r="H23" s="24">
        <f>G23*F23</f>
        <v>0</v>
      </c>
    </row>
    <row r="24" spans="1:8" s="9" customFormat="1" ht="21.75" customHeight="1">
      <c r="A24" s="25">
        <v>13</v>
      </c>
      <c r="B24" s="26" t="s">
        <v>38</v>
      </c>
      <c r="C24" s="26" t="s">
        <v>52</v>
      </c>
      <c r="D24" s="26" t="s">
        <v>53</v>
      </c>
      <c r="E24" s="26" t="s">
        <v>41</v>
      </c>
      <c r="F24" s="27">
        <v>213</v>
      </c>
      <c r="G24" s="28"/>
      <c r="H24" s="24">
        <f>G24*F24</f>
        <v>0</v>
      </c>
    </row>
    <row r="25" spans="1:8" s="9" customFormat="1" ht="21.75" customHeight="1">
      <c r="A25" s="25">
        <v>14</v>
      </c>
      <c r="B25" s="26" t="s">
        <v>38</v>
      </c>
      <c r="C25" s="26" t="s">
        <v>54</v>
      </c>
      <c r="D25" s="26" t="s">
        <v>55</v>
      </c>
      <c r="E25" s="26" t="s">
        <v>41</v>
      </c>
      <c r="F25" s="27">
        <v>11</v>
      </c>
      <c r="G25" s="28"/>
      <c r="H25" s="24">
        <f>G25*F25</f>
        <v>0</v>
      </c>
    </row>
    <row r="26" spans="1:8" s="9" customFormat="1" ht="21.75" customHeight="1">
      <c r="A26" s="29">
        <v>15</v>
      </c>
      <c r="B26" s="30" t="s">
        <v>38</v>
      </c>
      <c r="C26" s="30" t="s">
        <v>56</v>
      </c>
      <c r="D26" s="30" t="s">
        <v>57</v>
      </c>
      <c r="E26" s="30" t="s">
        <v>41</v>
      </c>
      <c r="F26" s="31">
        <v>5</v>
      </c>
      <c r="G26" s="32"/>
      <c r="H26" s="24">
        <f>G26*F26</f>
        <v>0</v>
      </c>
    </row>
    <row r="27" spans="1:8" s="9" customFormat="1" ht="21.75" customHeight="1">
      <c r="A27" s="33">
        <v>16</v>
      </c>
      <c r="B27" s="34" t="s">
        <v>58</v>
      </c>
      <c r="C27" s="34" t="s">
        <v>59</v>
      </c>
      <c r="D27" s="34" t="s">
        <v>60</v>
      </c>
      <c r="E27" s="34" t="s">
        <v>61</v>
      </c>
      <c r="F27" s="35">
        <v>8.5</v>
      </c>
      <c r="G27" s="36"/>
      <c r="H27" s="24">
        <f>G27*F27</f>
        <v>0</v>
      </c>
    </row>
    <row r="28" spans="1:8" s="9" customFormat="1" ht="21.75" customHeight="1">
      <c r="A28" s="37"/>
      <c r="B28" s="38"/>
      <c r="C28" s="38"/>
      <c r="D28" s="38" t="s">
        <v>62</v>
      </c>
      <c r="E28" s="38"/>
      <c r="F28" s="39">
        <v>8.5</v>
      </c>
      <c r="G28" s="40"/>
      <c r="H28" s="41"/>
    </row>
    <row r="29" spans="1:8" s="9" customFormat="1" ht="21.75" customHeight="1">
      <c r="A29" s="20">
        <v>17</v>
      </c>
      <c r="B29" s="21" t="s">
        <v>38</v>
      </c>
      <c r="C29" s="21" t="s">
        <v>63</v>
      </c>
      <c r="D29" s="21" t="s">
        <v>64</v>
      </c>
      <c r="E29" s="21" t="s">
        <v>26</v>
      </c>
      <c r="F29" s="22">
        <v>95</v>
      </c>
      <c r="G29" s="23"/>
      <c r="H29" s="42">
        <f>G29*F29</f>
        <v>0</v>
      </c>
    </row>
    <row r="30" spans="1:8" s="9" customFormat="1" ht="21.75" customHeight="1">
      <c r="A30" s="29">
        <v>18</v>
      </c>
      <c r="B30" s="30" t="s">
        <v>65</v>
      </c>
      <c r="C30" s="30" t="s">
        <v>66</v>
      </c>
      <c r="D30" s="30" t="s">
        <v>67</v>
      </c>
      <c r="E30" s="30" t="s">
        <v>26</v>
      </c>
      <c r="F30" s="31">
        <v>95</v>
      </c>
      <c r="G30" s="32"/>
      <c r="H30" s="43">
        <f>G30*F30</f>
        <v>0</v>
      </c>
    </row>
    <row r="31" spans="1:8" s="9" customFormat="1" ht="21.75" customHeight="1">
      <c r="A31" s="33">
        <v>19</v>
      </c>
      <c r="B31" s="34" t="s">
        <v>68</v>
      </c>
      <c r="C31" s="34" t="s">
        <v>69</v>
      </c>
      <c r="D31" s="34" t="s">
        <v>70</v>
      </c>
      <c r="E31" s="34" t="s">
        <v>71</v>
      </c>
      <c r="F31" s="35">
        <v>2</v>
      </c>
      <c r="G31" s="36"/>
      <c r="H31" s="44">
        <f>G31*F31</f>
        <v>0</v>
      </c>
    </row>
    <row r="32" spans="1:8" s="9" customFormat="1" ht="21.75" customHeight="1">
      <c r="A32" s="37"/>
      <c r="B32" s="38"/>
      <c r="C32" s="38"/>
      <c r="D32" s="38" t="s">
        <v>72</v>
      </c>
      <c r="E32" s="38"/>
      <c r="F32" s="39">
        <v>2</v>
      </c>
      <c r="G32" s="40"/>
      <c r="H32" s="41"/>
    </row>
    <row r="33" spans="1:8" s="9" customFormat="1" ht="21.75" customHeight="1">
      <c r="A33" s="16"/>
      <c r="B33" s="17"/>
      <c r="C33" s="17" t="s">
        <v>14</v>
      </c>
      <c r="D33" s="17" t="s">
        <v>73</v>
      </c>
      <c r="E33" s="17"/>
      <c r="F33" s="18"/>
      <c r="G33" s="19"/>
      <c r="H33" s="19">
        <f>SUM(H34:H35)</f>
        <v>0</v>
      </c>
    </row>
    <row r="34" spans="1:8" ht="21.75" customHeight="1">
      <c r="A34" s="45">
        <v>20</v>
      </c>
      <c r="B34" s="46" t="s">
        <v>65</v>
      </c>
      <c r="C34" s="46" t="s">
        <v>74</v>
      </c>
      <c r="D34" s="46" t="s">
        <v>75</v>
      </c>
      <c r="E34" s="46" t="s">
        <v>35</v>
      </c>
      <c r="F34" s="47">
        <v>41</v>
      </c>
      <c r="G34" s="48"/>
      <c r="H34" s="49">
        <f>G34*F34</f>
        <v>0</v>
      </c>
    </row>
    <row r="35" spans="1:8" ht="21.75" customHeight="1">
      <c r="A35" s="33">
        <v>21</v>
      </c>
      <c r="B35" s="34" t="s">
        <v>76</v>
      </c>
      <c r="C35" s="34" t="s">
        <v>77</v>
      </c>
      <c r="D35" s="34" t="s">
        <v>78</v>
      </c>
      <c r="E35" s="34" t="s">
        <v>79</v>
      </c>
      <c r="F35" s="35">
        <v>235</v>
      </c>
      <c r="G35" s="36"/>
      <c r="H35" s="44">
        <f>G35*F35</f>
        <v>0</v>
      </c>
    </row>
    <row r="36" spans="1:8" ht="21.75" customHeight="1">
      <c r="A36" s="16"/>
      <c r="B36" s="17"/>
      <c r="C36" s="17" t="s">
        <v>16</v>
      </c>
      <c r="D36" s="17" t="s">
        <v>80</v>
      </c>
      <c r="E36" s="17"/>
      <c r="F36" s="18"/>
      <c r="G36" s="19"/>
      <c r="H36" s="19">
        <f>SUM(H37:H44)</f>
        <v>0</v>
      </c>
    </row>
    <row r="37" spans="1:8" ht="21.75" customHeight="1">
      <c r="A37" s="20">
        <v>22</v>
      </c>
      <c r="B37" s="21" t="s">
        <v>23</v>
      </c>
      <c r="C37" s="21" t="s">
        <v>81</v>
      </c>
      <c r="D37" s="21" t="s">
        <v>82</v>
      </c>
      <c r="E37" s="21" t="s">
        <v>26</v>
      </c>
      <c r="F37" s="22">
        <v>80</v>
      </c>
      <c r="G37" s="23"/>
      <c r="H37" s="42">
        <f>G37*F37</f>
        <v>0</v>
      </c>
    </row>
    <row r="38" spans="1:8" ht="21.75" customHeight="1">
      <c r="A38" s="25">
        <v>23</v>
      </c>
      <c r="B38" s="26" t="s">
        <v>23</v>
      </c>
      <c r="C38" s="26" t="s">
        <v>83</v>
      </c>
      <c r="D38" s="26" t="s">
        <v>84</v>
      </c>
      <c r="E38" s="26" t="s">
        <v>26</v>
      </c>
      <c r="F38" s="27">
        <v>230</v>
      </c>
      <c r="G38" s="28"/>
      <c r="H38" s="42">
        <f>G38*F38</f>
        <v>0</v>
      </c>
    </row>
    <row r="39" spans="1:8" ht="21.75" customHeight="1">
      <c r="A39" s="25">
        <v>24</v>
      </c>
      <c r="B39" s="26" t="s">
        <v>23</v>
      </c>
      <c r="C39" s="26" t="s">
        <v>85</v>
      </c>
      <c r="D39" s="26" t="s">
        <v>86</v>
      </c>
      <c r="E39" s="26" t="s">
        <v>26</v>
      </c>
      <c r="F39" s="27">
        <v>351</v>
      </c>
      <c r="G39" s="28"/>
      <c r="H39" s="42">
        <f>G39*F39</f>
        <v>0</v>
      </c>
    </row>
    <row r="40" spans="1:8" ht="21.75" customHeight="1">
      <c r="A40" s="25">
        <v>25</v>
      </c>
      <c r="B40" s="26" t="s">
        <v>23</v>
      </c>
      <c r="C40" s="26" t="s">
        <v>87</v>
      </c>
      <c r="D40" s="26" t="s">
        <v>88</v>
      </c>
      <c r="E40" s="26" t="s">
        <v>26</v>
      </c>
      <c r="F40" s="27">
        <v>230</v>
      </c>
      <c r="G40" s="28"/>
      <c r="H40" s="42">
        <f>G40*F40</f>
        <v>0</v>
      </c>
    </row>
    <row r="41" spans="1:8" ht="21.75" customHeight="1">
      <c r="A41" s="25">
        <v>26</v>
      </c>
      <c r="B41" s="26" t="s">
        <v>23</v>
      </c>
      <c r="C41" s="26" t="s">
        <v>89</v>
      </c>
      <c r="D41" s="26" t="s">
        <v>90</v>
      </c>
      <c r="E41" s="26" t="s">
        <v>26</v>
      </c>
      <c r="F41" s="27">
        <v>469</v>
      </c>
      <c r="G41" s="28"/>
      <c r="H41" s="42">
        <f>G41*F41</f>
        <v>0</v>
      </c>
    </row>
    <row r="42" spans="1:8" ht="21.75" customHeight="1">
      <c r="A42" s="25">
        <v>27</v>
      </c>
      <c r="B42" s="26" t="s">
        <v>23</v>
      </c>
      <c r="C42" s="26" t="s">
        <v>91</v>
      </c>
      <c r="D42" s="26" t="s">
        <v>92</v>
      </c>
      <c r="E42" s="26" t="s">
        <v>26</v>
      </c>
      <c r="F42" s="27">
        <v>198</v>
      </c>
      <c r="G42" s="28"/>
      <c r="H42" s="42">
        <f>G42*F42</f>
        <v>0</v>
      </c>
    </row>
    <row r="43" spans="1:8" ht="21.75" customHeight="1">
      <c r="A43" s="29">
        <v>28</v>
      </c>
      <c r="B43" s="30" t="s">
        <v>23</v>
      </c>
      <c r="C43" s="30" t="s">
        <v>93</v>
      </c>
      <c r="D43" s="30" t="s">
        <v>94</v>
      </c>
      <c r="E43" s="30" t="s">
        <v>26</v>
      </c>
      <c r="F43" s="31">
        <v>40</v>
      </c>
      <c r="G43" s="32"/>
      <c r="H43" s="42">
        <f>G43*F43</f>
        <v>0</v>
      </c>
    </row>
    <row r="44" spans="1:8" ht="21.75" customHeight="1">
      <c r="A44" s="33">
        <v>29</v>
      </c>
      <c r="B44" s="34" t="s">
        <v>76</v>
      </c>
      <c r="C44" s="34" t="s">
        <v>95</v>
      </c>
      <c r="D44" s="34" t="s">
        <v>96</v>
      </c>
      <c r="E44" s="34" t="s">
        <v>26</v>
      </c>
      <c r="F44" s="35">
        <v>40</v>
      </c>
      <c r="G44" s="36"/>
      <c r="H44" s="42">
        <f>G44*F44</f>
        <v>0</v>
      </c>
    </row>
    <row r="45" spans="1:8" ht="21.75" customHeight="1">
      <c r="A45" s="16"/>
      <c r="B45" s="17"/>
      <c r="C45" s="17" t="s">
        <v>19</v>
      </c>
      <c r="D45" s="17" t="s">
        <v>97</v>
      </c>
      <c r="E45" s="17"/>
      <c r="F45" s="18"/>
      <c r="G45" s="19"/>
      <c r="H45" s="19">
        <f>SUM(H46:H51)</f>
        <v>0</v>
      </c>
    </row>
    <row r="46" spans="1:8" ht="21.75" customHeight="1">
      <c r="A46" s="45">
        <v>30</v>
      </c>
      <c r="B46" s="46" t="s">
        <v>98</v>
      </c>
      <c r="C46" s="46" t="s">
        <v>99</v>
      </c>
      <c r="D46" s="46" t="s">
        <v>100</v>
      </c>
      <c r="E46" s="46" t="s">
        <v>35</v>
      </c>
      <c r="F46" s="47">
        <v>23</v>
      </c>
      <c r="G46" s="48"/>
      <c r="H46" s="49">
        <f>G46*F46</f>
        <v>0</v>
      </c>
    </row>
    <row r="47" spans="1:8" ht="21.75" customHeight="1">
      <c r="A47" s="33">
        <v>31</v>
      </c>
      <c r="B47" s="34" t="s">
        <v>101</v>
      </c>
      <c r="C47" s="34" t="s">
        <v>102</v>
      </c>
      <c r="D47" s="34" t="s">
        <v>103</v>
      </c>
      <c r="E47" s="34" t="s">
        <v>79</v>
      </c>
      <c r="F47" s="35">
        <v>23</v>
      </c>
      <c r="G47" s="36"/>
      <c r="H47" s="49">
        <f>G47*F47</f>
        <v>0</v>
      </c>
    </row>
    <row r="48" spans="1:8" ht="21.75" customHeight="1">
      <c r="A48" s="20">
        <v>32</v>
      </c>
      <c r="B48" s="21" t="s">
        <v>98</v>
      </c>
      <c r="C48" s="21" t="s">
        <v>104</v>
      </c>
      <c r="D48" s="21" t="s">
        <v>105</v>
      </c>
      <c r="E48" s="21" t="s">
        <v>79</v>
      </c>
      <c r="F48" s="22">
        <v>2</v>
      </c>
      <c r="G48" s="23"/>
      <c r="H48" s="49">
        <f>G48*F48</f>
        <v>0</v>
      </c>
    </row>
    <row r="49" spans="1:8" ht="21.75" customHeight="1">
      <c r="A49" s="25">
        <v>33</v>
      </c>
      <c r="B49" s="26" t="s">
        <v>98</v>
      </c>
      <c r="C49" s="26" t="s">
        <v>106</v>
      </c>
      <c r="D49" s="26" t="s">
        <v>107</v>
      </c>
      <c r="E49" s="26" t="s">
        <v>79</v>
      </c>
      <c r="F49" s="27">
        <v>1</v>
      </c>
      <c r="G49" s="28"/>
      <c r="H49" s="49">
        <f>G49*F49</f>
        <v>0</v>
      </c>
    </row>
    <row r="50" spans="1:8" ht="21.75" customHeight="1">
      <c r="A50" s="25">
        <v>34</v>
      </c>
      <c r="B50" s="26" t="s">
        <v>23</v>
      </c>
      <c r="C50" s="26" t="s">
        <v>108</v>
      </c>
      <c r="D50" s="26" t="s">
        <v>109</v>
      </c>
      <c r="E50" s="26" t="s">
        <v>79</v>
      </c>
      <c r="F50" s="27">
        <v>1</v>
      </c>
      <c r="G50" s="28"/>
      <c r="H50" s="49">
        <f>G50*F50</f>
        <v>0</v>
      </c>
    </row>
    <row r="51" spans="1:8" ht="21.75" customHeight="1">
      <c r="A51" s="29">
        <v>35</v>
      </c>
      <c r="B51" s="30" t="s">
        <v>23</v>
      </c>
      <c r="C51" s="30" t="s">
        <v>110</v>
      </c>
      <c r="D51" s="30" t="s">
        <v>111</v>
      </c>
      <c r="E51" s="30" t="s">
        <v>79</v>
      </c>
      <c r="F51" s="31">
        <v>4</v>
      </c>
      <c r="G51" s="32"/>
      <c r="H51" s="49">
        <f>G51*F51</f>
        <v>0</v>
      </c>
    </row>
    <row r="52" spans="1:8" ht="21.75" customHeight="1">
      <c r="A52" s="16"/>
      <c r="B52" s="17"/>
      <c r="C52" s="17" t="s">
        <v>112</v>
      </c>
      <c r="D52" s="17" t="s">
        <v>113</v>
      </c>
      <c r="E52" s="17"/>
      <c r="F52" s="18"/>
      <c r="G52" s="19"/>
      <c r="H52" s="19">
        <f>SUM(H53:H70)</f>
        <v>0</v>
      </c>
    </row>
    <row r="53" spans="1:8" ht="21.75" customHeight="1">
      <c r="A53" s="45">
        <v>36</v>
      </c>
      <c r="B53" s="46" t="s">
        <v>23</v>
      </c>
      <c r="C53" s="46" t="s">
        <v>114</v>
      </c>
      <c r="D53" s="46" t="s">
        <v>115</v>
      </c>
      <c r="E53" s="46" t="s">
        <v>35</v>
      </c>
      <c r="F53" s="47">
        <v>272</v>
      </c>
      <c r="G53" s="48"/>
      <c r="H53" s="49">
        <f>G53*F53</f>
        <v>0</v>
      </c>
    </row>
    <row r="54" spans="1:8" ht="21.75" customHeight="1">
      <c r="A54" s="33">
        <v>37</v>
      </c>
      <c r="B54" s="34" t="s">
        <v>76</v>
      </c>
      <c r="C54" s="34" t="s">
        <v>116</v>
      </c>
      <c r="D54" s="34" t="s">
        <v>117</v>
      </c>
      <c r="E54" s="34" t="s">
        <v>26</v>
      </c>
      <c r="F54" s="35">
        <v>27.5</v>
      </c>
      <c r="G54" s="36"/>
      <c r="H54" s="49">
        <f>G54*F54</f>
        <v>0</v>
      </c>
    </row>
    <row r="55" spans="1:8" ht="21.75" customHeight="1">
      <c r="A55" s="45">
        <v>38</v>
      </c>
      <c r="B55" s="46" t="s">
        <v>23</v>
      </c>
      <c r="C55" s="46" t="s">
        <v>118</v>
      </c>
      <c r="D55" s="46" t="s">
        <v>119</v>
      </c>
      <c r="E55" s="46" t="s">
        <v>35</v>
      </c>
      <c r="F55" s="47">
        <v>32</v>
      </c>
      <c r="G55" s="48"/>
      <c r="H55" s="49">
        <f>G55*F55</f>
        <v>0</v>
      </c>
    </row>
    <row r="56" spans="1:8" ht="21.75" customHeight="1">
      <c r="A56" s="33">
        <v>39</v>
      </c>
      <c r="B56" s="34" t="s">
        <v>76</v>
      </c>
      <c r="C56" s="34" t="s">
        <v>120</v>
      </c>
      <c r="D56" s="34" t="s">
        <v>117</v>
      </c>
      <c r="E56" s="34" t="s">
        <v>26</v>
      </c>
      <c r="F56" s="35">
        <v>3.5</v>
      </c>
      <c r="G56" s="36"/>
      <c r="H56" s="49">
        <f>G56*F56</f>
        <v>0</v>
      </c>
    </row>
    <row r="57" spans="1:8" ht="21.75" customHeight="1">
      <c r="A57" s="45">
        <v>40</v>
      </c>
      <c r="B57" s="46" t="s">
        <v>23</v>
      </c>
      <c r="C57" s="46" t="s">
        <v>121</v>
      </c>
      <c r="D57" s="46" t="s">
        <v>122</v>
      </c>
      <c r="E57" s="46" t="s">
        <v>35</v>
      </c>
      <c r="F57" s="47">
        <v>271</v>
      </c>
      <c r="G57" s="48"/>
      <c r="H57" s="49">
        <f>G57*F57</f>
        <v>0</v>
      </c>
    </row>
    <row r="58" spans="1:8" ht="21.75" customHeight="1">
      <c r="A58" s="50">
        <v>41</v>
      </c>
      <c r="B58" s="51" t="s">
        <v>76</v>
      </c>
      <c r="C58" s="51" t="s">
        <v>123</v>
      </c>
      <c r="D58" s="51" t="s">
        <v>124</v>
      </c>
      <c r="E58" s="51" t="s">
        <v>35</v>
      </c>
      <c r="F58" s="52">
        <v>157</v>
      </c>
      <c r="G58" s="53"/>
      <c r="H58" s="49">
        <f>G58*F58</f>
        <v>0</v>
      </c>
    </row>
    <row r="59" spans="1:8" ht="21.75" customHeight="1">
      <c r="A59" s="54">
        <v>42</v>
      </c>
      <c r="B59" s="55" t="s">
        <v>76</v>
      </c>
      <c r="C59" s="55" t="s">
        <v>125</v>
      </c>
      <c r="D59" s="55" t="s">
        <v>126</v>
      </c>
      <c r="E59" s="55" t="s">
        <v>35</v>
      </c>
      <c r="F59" s="56">
        <v>88</v>
      </c>
      <c r="G59" s="57"/>
      <c r="H59" s="49">
        <f>G59*F59</f>
        <v>0</v>
      </c>
    </row>
    <row r="60" spans="1:8" ht="21.75" customHeight="1">
      <c r="A60" s="54">
        <v>43</v>
      </c>
      <c r="B60" s="55" t="s">
        <v>76</v>
      </c>
      <c r="C60" s="55" t="s">
        <v>127</v>
      </c>
      <c r="D60" s="55" t="s">
        <v>128</v>
      </c>
      <c r="E60" s="55" t="s">
        <v>79</v>
      </c>
      <c r="F60" s="56">
        <v>14</v>
      </c>
      <c r="G60" s="57"/>
      <c r="H60" s="49">
        <f>G60*F60</f>
        <v>0</v>
      </c>
    </row>
    <row r="61" spans="1:8" ht="21.75" customHeight="1">
      <c r="A61" s="54">
        <v>44</v>
      </c>
      <c r="B61" s="55" t="s">
        <v>76</v>
      </c>
      <c r="C61" s="55" t="s">
        <v>129</v>
      </c>
      <c r="D61" s="55" t="s">
        <v>130</v>
      </c>
      <c r="E61" s="55" t="s">
        <v>79</v>
      </c>
      <c r="F61" s="56">
        <v>12</v>
      </c>
      <c r="G61" s="57"/>
      <c r="H61" s="49">
        <f>G61*F61</f>
        <v>0</v>
      </c>
    </row>
    <row r="62" spans="1:8" ht="21.75" customHeight="1">
      <c r="A62" s="58">
        <v>45</v>
      </c>
      <c r="B62" s="59" t="s">
        <v>76</v>
      </c>
      <c r="C62" s="59" t="s">
        <v>131</v>
      </c>
      <c r="D62" s="59" t="s">
        <v>132</v>
      </c>
      <c r="E62" s="59" t="s">
        <v>79</v>
      </c>
      <c r="F62" s="60">
        <v>8</v>
      </c>
      <c r="G62" s="61"/>
      <c r="H62" s="49">
        <f>G62*F62</f>
        <v>0</v>
      </c>
    </row>
    <row r="63" spans="1:8" ht="21.75" customHeight="1">
      <c r="A63" s="45">
        <v>46</v>
      </c>
      <c r="B63" s="46" t="s">
        <v>65</v>
      </c>
      <c r="C63" s="46" t="s">
        <v>133</v>
      </c>
      <c r="D63" s="46" t="s">
        <v>134</v>
      </c>
      <c r="E63" s="46" t="s">
        <v>35</v>
      </c>
      <c r="F63" s="47">
        <v>109</v>
      </c>
      <c r="G63" s="48"/>
      <c r="H63" s="49">
        <f>G63*F63</f>
        <v>0</v>
      </c>
    </row>
    <row r="64" spans="1:8" ht="21.75" customHeight="1">
      <c r="A64" s="33">
        <v>47</v>
      </c>
      <c r="B64" s="34" t="s">
        <v>76</v>
      </c>
      <c r="C64" s="34" t="s">
        <v>135</v>
      </c>
      <c r="D64" s="34" t="s">
        <v>136</v>
      </c>
      <c r="E64" s="34" t="s">
        <v>79</v>
      </c>
      <c r="F64" s="35">
        <v>218</v>
      </c>
      <c r="G64" s="36"/>
      <c r="H64" s="49">
        <f>G64*F64</f>
        <v>0</v>
      </c>
    </row>
    <row r="65" spans="1:8" ht="21.75" customHeight="1">
      <c r="A65" s="20">
        <v>48</v>
      </c>
      <c r="B65" s="21" t="s">
        <v>23</v>
      </c>
      <c r="C65" s="21" t="s">
        <v>137</v>
      </c>
      <c r="D65" s="21" t="s">
        <v>138</v>
      </c>
      <c r="E65" s="21" t="s">
        <v>35</v>
      </c>
      <c r="F65" s="22">
        <v>308</v>
      </c>
      <c r="G65" s="23"/>
      <c r="H65" s="49">
        <f>G65*F65</f>
        <v>0</v>
      </c>
    </row>
    <row r="66" spans="1:8" ht="21.75" customHeight="1">
      <c r="A66" s="25">
        <v>49</v>
      </c>
      <c r="B66" s="26" t="s">
        <v>23</v>
      </c>
      <c r="C66" s="26" t="s">
        <v>139</v>
      </c>
      <c r="D66" s="26" t="s">
        <v>140</v>
      </c>
      <c r="E66" s="26" t="s">
        <v>35</v>
      </c>
      <c r="F66" s="27">
        <v>308</v>
      </c>
      <c r="G66" s="28"/>
      <c r="H66" s="49">
        <f>G66*F66</f>
        <v>0</v>
      </c>
    </row>
    <row r="67" spans="1:8" ht="21.75" customHeight="1">
      <c r="A67" s="25">
        <v>50</v>
      </c>
      <c r="B67" s="26" t="s">
        <v>23</v>
      </c>
      <c r="C67" s="26" t="s">
        <v>141</v>
      </c>
      <c r="D67" s="26" t="s">
        <v>142</v>
      </c>
      <c r="E67" s="26" t="s">
        <v>35</v>
      </c>
      <c r="F67" s="27">
        <v>16</v>
      </c>
      <c r="G67" s="28"/>
      <c r="H67" s="49">
        <f>G67*F67</f>
        <v>0</v>
      </c>
    </row>
    <row r="68" spans="1:8" ht="21.75" customHeight="1">
      <c r="A68" s="25">
        <v>51</v>
      </c>
      <c r="B68" s="26" t="s">
        <v>23</v>
      </c>
      <c r="C68" s="26" t="s">
        <v>143</v>
      </c>
      <c r="D68" s="26" t="s">
        <v>144</v>
      </c>
      <c r="E68" s="26" t="s">
        <v>79</v>
      </c>
      <c r="F68" s="27">
        <v>1</v>
      </c>
      <c r="G68" s="28"/>
      <c r="H68" s="49">
        <f>G68*F68</f>
        <v>0</v>
      </c>
    </row>
    <row r="69" spans="1:8" ht="21.75" customHeight="1">
      <c r="A69" s="25">
        <v>52</v>
      </c>
      <c r="B69" s="26" t="s">
        <v>23</v>
      </c>
      <c r="C69" s="26" t="s">
        <v>145</v>
      </c>
      <c r="D69" s="26" t="s">
        <v>146</v>
      </c>
      <c r="E69" s="26" t="s">
        <v>79</v>
      </c>
      <c r="F69" s="27">
        <v>1</v>
      </c>
      <c r="G69" s="28"/>
      <c r="H69" s="49">
        <f>G69*F69</f>
        <v>0</v>
      </c>
    </row>
    <row r="70" spans="1:8" ht="21.75" customHeight="1">
      <c r="A70" s="29">
        <v>53</v>
      </c>
      <c r="B70" s="30" t="s">
        <v>147</v>
      </c>
      <c r="C70" s="30" t="s">
        <v>148</v>
      </c>
      <c r="D70" s="30" t="s">
        <v>149</v>
      </c>
      <c r="E70" s="30" t="s">
        <v>41</v>
      </c>
      <c r="F70" s="31">
        <v>3.3</v>
      </c>
      <c r="G70" s="32"/>
      <c r="H70" s="49">
        <f>G70*F70</f>
        <v>0</v>
      </c>
    </row>
    <row r="71" spans="1:8" ht="21.75" customHeight="1">
      <c r="A71" s="16"/>
      <c r="B71" s="17"/>
      <c r="C71" s="17" t="s">
        <v>150</v>
      </c>
      <c r="D71" s="17" t="s">
        <v>151</v>
      </c>
      <c r="E71" s="17"/>
      <c r="F71" s="18"/>
      <c r="G71" s="19"/>
      <c r="H71" s="19">
        <f>SUM(H72:H76)</f>
        <v>0</v>
      </c>
    </row>
    <row r="72" spans="1:8" ht="21.75" customHeight="1">
      <c r="A72" s="20">
        <v>54</v>
      </c>
      <c r="B72" s="21" t="s">
        <v>152</v>
      </c>
      <c r="C72" s="21" t="s">
        <v>153</v>
      </c>
      <c r="D72" s="21" t="s">
        <v>154</v>
      </c>
      <c r="E72" s="21" t="s">
        <v>61</v>
      </c>
      <c r="F72" s="22">
        <v>114.73</v>
      </c>
      <c r="G72" s="23"/>
      <c r="H72" s="42">
        <f>G72*F72</f>
        <v>0</v>
      </c>
    </row>
    <row r="73" spans="1:8" ht="21.75" customHeight="1">
      <c r="A73" s="25">
        <v>55</v>
      </c>
      <c r="B73" s="26" t="s">
        <v>152</v>
      </c>
      <c r="C73" s="26" t="s">
        <v>155</v>
      </c>
      <c r="D73" s="26" t="s">
        <v>156</v>
      </c>
      <c r="E73" s="26" t="s">
        <v>61</v>
      </c>
      <c r="F73" s="27">
        <v>688.38</v>
      </c>
      <c r="G73" s="28"/>
      <c r="H73" s="42">
        <f>G73*F73</f>
        <v>0</v>
      </c>
    </row>
    <row r="74" spans="1:8" ht="21.75" customHeight="1">
      <c r="A74" s="25">
        <v>56</v>
      </c>
      <c r="B74" s="26" t="s">
        <v>23</v>
      </c>
      <c r="C74" s="26" t="s">
        <v>157</v>
      </c>
      <c r="D74" s="26" t="s">
        <v>158</v>
      </c>
      <c r="E74" s="26" t="s">
        <v>61</v>
      </c>
      <c r="F74" s="27">
        <v>70.238</v>
      </c>
      <c r="G74" s="28"/>
      <c r="H74" s="42">
        <f>G74*F74</f>
        <v>0</v>
      </c>
    </row>
    <row r="75" spans="1:8" ht="21.75" customHeight="1">
      <c r="A75" s="25">
        <v>57</v>
      </c>
      <c r="B75" s="26" t="s">
        <v>23</v>
      </c>
      <c r="C75" s="26" t="s">
        <v>159</v>
      </c>
      <c r="D75" s="26" t="s">
        <v>160</v>
      </c>
      <c r="E75" s="26" t="s">
        <v>61</v>
      </c>
      <c r="F75" s="27">
        <v>44.492</v>
      </c>
      <c r="G75" s="28"/>
      <c r="H75" s="42">
        <f>G75*F75</f>
        <v>0</v>
      </c>
    </row>
    <row r="76" spans="1:8" ht="21.75" customHeight="1">
      <c r="A76" s="29">
        <v>58</v>
      </c>
      <c r="B76" s="30" t="s">
        <v>23</v>
      </c>
      <c r="C76" s="30" t="s">
        <v>161</v>
      </c>
      <c r="D76" s="30" t="s">
        <v>162</v>
      </c>
      <c r="E76" s="30" t="s">
        <v>61</v>
      </c>
      <c r="F76" s="31">
        <v>497.679</v>
      </c>
      <c r="G76" s="32"/>
      <c r="H76" s="42">
        <f>G76*F76</f>
        <v>0</v>
      </c>
    </row>
    <row r="77" spans="1:8" ht="21.75" customHeight="1">
      <c r="A77" s="16"/>
      <c r="B77" s="17"/>
      <c r="C77" s="17" t="s">
        <v>163</v>
      </c>
      <c r="D77" s="17" t="s">
        <v>164</v>
      </c>
      <c r="E77" s="17"/>
      <c r="F77" s="18"/>
      <c r="G77" s="19"/>
      <c r="H77" s="19">
        <f>H78</f>
        <v>0</v>
      </c>
    </row>
    <row r="78" spans="1:8" ht="21.75" customHeight="1">
      <c r="A78" s="16"/>
      <c r="B78" s="17"/>
      <c r="C78" s="17" t="s">
        <v>165</v>
      </c>
      <c r="D78" s="17" t="s">
        <v>166</v>
      </c>
      <c r="E78" s="17"/>
      <c r="F78" s="18"/>
      <c r="G78" s="19"/>
      <c r="H78" s="19">
        <f>SUM(H79:H81)</f>
        <v>0</v>
      </c>
    </row>
    <row r="79" spans="1:8" ht="21.75" customHeight="1">
      <c r="A79" s="20">
        <v>59</v>
      </c>
      <c r="B79" s="21" t="s">
        <v>167</v>
      </c>
      <c r="C79" s="21" t="s">
        <v>168</v>
      </c>
      <c r="D79" s="21" t="s">
        <v>169</v>
      </c>
      <c r="E79" s="21" t="s">
        <v>79</v>
      </c>
      <c r="F79" s="22">
        <v>1</v>
      </c>
      <c r="G79" s="23"/>
      <c r="H79" s="42">
        <f>G79*F79</f>
        <v>0</v>
      </c>
    </row>
    <row r="80" spans="1:8" ht="21.75" customHeight="1">
      <c r="A80" s="25">
        <v>60</v>
      </c>
      <c r="B80" s="26" t="s">
        <v>167</v>
      </c>
      <c r="C80" s="26" t="s">
        <v>170</v>
      </c>
      <c r="D80" s="26" t="s">
        <v>171</v>
      </c>
      <c r="E80" s="26" t="s">
        <v>79</v>
      </c>
      <c r="F80" s="27">
        <v>1</v>
      </c>
      <c r="G80" s="28"/>
      <c r="H80" s="42">
        <f>G80*F80</f>
        <v>0</v>
      </c>
    </row>
    <row r="81" spans="1:8" ht="21.75" customHeight="1">
      <c r="A81" s="29">
        <v>61</v>
      </c>
      <c r="B81" s="30" t="s">
        <v>172</v>
      </c>
      <c r="C81" s="30" t="s">
        <v>173</v>
      </c>
      <c r="D81" s="30" t="s">
        <v>174</v>
      </c>
      <c r="E81" s="30" t="s">
        <v>35</v>
      </c>
      <c r="F81" s="31">
        <v>3</v>
      </c>
      <c r="G81" s="32"/>
      <c r="H81" s="42">
        <f>G81*F81</f>
        <v>0</v>
      </c>
    </row>
    <row r="82" spans="1:8" ht="21.75" customHeight="1">
      <c r="A82" s="16"/>
      <c r="B82" s="17"/>
      <c r="C82" s="17" t="s">
        <v>175</v>
      </c>
      <c r="D82" s="17" t="s">
        <v>176</v>
      </c>
      <c r="E82" s="17"/>
      <c r="F82" s="18"/>
      <c r="G82" s="19"/>
      <c r="H82" s="19">
        <f>H83</f>
        <v>0</v>
      </c>
    </row>
    <row r="83" spans="1:8" ht="21.75" customHeight="1">
      <c r="A83" s="16"/>
      <c r="B83" s="17"/>
      <c r="C83" s="17" t="s">
        <v>177</v>
      </c>
      <c r="D83" s="17" t="s">
        <v>176</v>
      </c>
      <c r="E83" s="17"/>
      <c r="F83" s="18"/>
      <c r="G83" s="19"/>
      <c r="H83" s="19">
        <f>SUM(H84:H89)</f>
        <v>0</v>
      </c>
    </row>
    <row r="84" spans="1:8" ht="21.75" customHeight="1">
      <c r="A84" s="20">
        <v>62</v>
      </c>
      <c r="B84" s="21" t="s">
        <v>178</v>
      </c>
      <c r="C84" s="21" t="s">
        <v>179</v>
      </c>
      <c r="D84" s="21" t="s">
        <v>180</v>
      </c>
      <c r="E84" s="21" t="s">
        <v>79</v>
      </c>
      <c r="F84" s="22">
        <v>1</v>
      </c>
      <c r="G84" s="23"/>
      <c r="H84" s="42">
        <f>G84*F84</f>
        <v>0</v>
      </c>
    </row>
    <row r="85" spans="1:8" ht="21.75" customHeight="1">
      <c r="A85" s="25">
        <v>63</v>
      </c>
      <c r="B85" s="26" t="s">
        <v>178</v>
      </c>
      <c r="C85" s="26" t="s">
        <v>181</v>
      </c>
      <c r="D85" s="26" t="s">
        <v>182</v>
      </c>
      <c r="E85" s="26" t="s">
        <v>79</v>
      </c>
      <c r="F85" s="27">
        <v>1</v>
      </c>
      <c r="G85" s="28"/>
      <c r="H85" s="42">
        <f>G85*F85</f>
        <v>0</v>
      </c>
    </row>
    <row r="86" spans="1:8" ht="21.75" customHeight="1">
      <c r="A86" s="25">
        <v>64</v>
      </c>
      <c r="B86" s="26" t="s">
        <v>178</v>
      </c>
      <c r="C86" s="26" t="s">
        <v>183</v>
      </c>
      <c r="D86" s="26" t="s">
        <v>184</v>
      </c>
      <c r="E86" s="26" t="s">
        <v>185</v>
      </c>
      <c r="F86" s="27">
        <v>1</v>
      </c>
      <c r="G86" s="28"/>
      <c r="H86" s="42">
        <f>G86*F86</f>
        <v>0</v>
      </c>
    </row>
    <row r="87" spans="1:8" ht="21.75" customHeight="1">
      <c r="A87" s="25">
        <v>65</v>
      </c>
      <c r="B87" s="26" t="s">
        <v>178</v>
      </c>
      <c r="C87" s="26" t="s">
        <v>186</v>
      </c>
      <c r="D87" s="26" t="s">
        <v>187</v>
      </c>
      <c r="E87" s="26" t="s">
        <v>188</v>
      </c>
      <c r="F87" s="27">
        <v>2</v>
      </c>
      <c r="G87" s="28"/>
      <c r="H87" s="42">
        <f>G87*F87</f>
        <v>0</v>
      </c>
    </row>
    <row r="88" spans="1:8" ht="21.75" customHeight="1">
      <c r="A88" s="25">
        <v>66</v>
      </c>
      <c r="B88" s="26" t="s">
        <v>178</v>
      </c>
      <c r="C88" s="26" t="s">
        <v>189</v>
      </c>
      <c r="D88" s="26" t="s">
        <v>190</v>
      </c>
      <c r="E88" s="26" t="s">
        <v>188</v>
      </c>
      <c r="F88" s="27">
        <v>2</v>
      </c>
      <c r="G88" s="28"/>
      <c r="H88" s="42">
        <f>G88*F88</f>
        <v>0</v>
      </c>
    </row>
    <row r="89" spans="1:8" ht="21.75" customHeight="1">
      <c r="A89" s="29">
        <v>67</v>
      </c>
      <c r="B89" s="30" t="s">
        <v>178</v>
      </c>
      <c r="C89" s="30" t="s">
        <v>191</v>
      </c>
      <c r="D89" s="30" t="s">
        <v>192</v>
      </c>
      <c r="E89" s="30" t="s">
        <v>188</v>
      </c>
      <c r="F89" s="31">
        <v>1</v>
      </c>
      <c r="G89" s="32"/>
      <c r="H89" s="42">
        <f>G89*F89</f>
        <v>0</v>
      </c>
    </row>
    <row r="90" spans="1:8" ht="25.5" customHeight="1">
      <c r="A90" s="62"/>
      <c r="B90" s="63"/>
      <c r="C90" s="63"/>
      <c r="D90" s="63" t="s">
        <v>193</v>
      </c>
      <c r="E90" s="63"/>
      <c r="F90" s="64"/>
      <c r="G90" s="65"/>
      <c r="H90" s="65">
        <f>H11+H33+H36+H45+H52+H71+H78+H83</f>
        <v>0</v>
      </c>
    </row>
  </sheetData>
  <printOptions/>
  <pageMargins left="0.39375" right="0.39375" top="0.7875" bottom="0.7875" header="0.511805555555555" footer="0"/>
  <pageSetup fitToHeight="100" fitToWidth="1" horizontalDpi="300" verticalDpi="300" orientation="portrait" paperSize="9" copies="1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LibreOffice/5.1.6.2$Windows_X86_64 LibreOffice_project/07ac168c60a517dba0f0d7bc7540f5afa45f0909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2018-07-09T16:38:24Z</dcterms:modified>
  <cp:category/>
  <cp:version/>
  <cp:contentType/>
  <cp:contentStatus/>
  <cp:revision>42</cp:revision>
</cp:coreProperties>
</file>