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Rekapitulace" sheetId="1" state="visible" r:id="rId2"/>
    <sheet name="Repase oken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<sst xmlns="http://schemas.openxmlformats.org/spreadsheetml/2006/main" count="143" uniqueCount="93">
  <si>
    <t xml:space="preserve">SOUHRNNÝ LIST STAVBY</t>
  </si>
  <si>
    <t xml:space="preserve">Stavba:</t>
  </si>
  <si>
    <t xml:space="preserve">„Domažlice, náměstí Míru č. p. 1,</t>
  </si>
  <si>
    <t xml:space="preserve">radnice – Repase oken a balkonových dveří“</t>
  </si>
  <si>
    <t xml:space="preserve">Objednatel:</t>
  </si>
  <si>
    <t xml:space="preserve">Město Domažlice</t>
  </si>
  <si>
    <t xml:space="preserve">IČ:</t>
  </si>
  <si>
    <t xml:space="preserve">náměstí Míru 1</t>
  </si>
  <si>
    <t xml:space="preserve">DIČ:</t>
  </si>
  <si>
    <t xml:space="preserve">344 20 Domažlice</t>
  </si>
  <si>
    <t xml:space="preserve">Zhotovitel:</t>
  </si>
  <si>
    <t xml:space="preserve">Projektant:</t>
  </si>
  <si>
    <t xml:space="preserve">Zpracovatel:</t>
  </si>
  <si>
    <t xml:space="preserve">IČ:  </t>
  </si>
  <si>
    <t xml:space="preserve">DIČ: </t>
  </si>
  <si>
    <t xml:space="preserve">Cena bez DPH</t>
  </si>
  <si>
    <t xml:space="preserve">DPH</t>
  </si>
  <si>
    <t xml:space="preserve">základní</t>
  </si>
  <si>
    <t xml:space="preserve">ze</t>
  </si>
  <si>
    <t xml:space="preserve">snížená</t>
  </si>
  <si>
    <t xml:space="preserve">Cena s DPH</t>
  </si>
  <si>
    <t xml:space="preserve">REKAPITULACE STAVBY</t>
  </si>
  <si>
    <t xml:space="preserve">„Domažlice, budova radnice – Repase oken a balkonových dveří“</t>
  </si>
  <si>
    <t xml:space="preserve">Místo:</t>
  </si>
  <si>
    <t xml:space="preserve">Datum:</t>
  </si>
  <si>
    <t xml:space="preserve">Kód</t>
  </si>
  <si>
    <t xml:space="preserve">Objekt</t>
  </si>
  <si>
    <r>
      <rPr>
        <sz val="10"/>
        <rFont val="Trebuchet MS"/>
        <family val="2"/>
        <charset val="1"/>
      </rPr>
      <t xml:space="preserve">Cena bez DPH </t>
    </r>
    <r>
      <rPr>
        <sz val="10"/>
        <rFont val="Arial"/>
        <family val="2"/>
        <charset val="1"/>
      </rPr>
      <t xml:space="preserve">[CZK]</t>
    </r>
  </si>
  <si>
    <r>
      <rPr>
        <sz val="10"/>
        <rFont val="Trebuchet MS"/>
        <family val="2"/>
        <charset val="1"/>
      </rPr>
      <t xml:space="preserve">Cena s DPH </t>
    </r>
    <r>
      <rPr>
        <sz val="10"/>
        <rFont val="Arial"/>
        <family val="2"/>
        <charset val="1"/>
      </rPr>
      <t xml:space="preserve">[CZK]</t>
    </r>
  </si>
  <si>
    <t xml:space="preserve">Náklady z rozpočtu:</t>
  </si>
  <si>
    <t xml:space="preserve">Práce a dodávky HSV</t>
  </si>
  <si>
    <t xml:space="preserve">Práce a dodávky PSV</t>
  </si>
  <si>
    <t xml:space="preserve">Vedlejší rozpočtové náklady</t>
  </si>
  <si>
    <t xml:space="preserve">Celkové náklady za stavbu:</t>
  </si>
  <si>
    <t xml:space="preserve">„Domažlice, náměstí Míru č. p. 1, radnice – Repase oken a balkonových dveří“</t>
  </si>
  <si>
    <t xml:space="preserve">Položkový rozpočet</t>
  </si>
  <si>
    <t xml:space="preserve">Domažlice, náměstí Míru 1, 344 20 Domažlice</t>
  </si>
  <si>
    <t xml:space="preserve">budova radnice</t>
  </si>
  <si>
    <t xml:space="preserve">Zadavatel:</t>
  </si>
  <si>
    <t xml:space="preserve">Město Domažlice, náměstí Míru 1, 344 20 Domažlice</t>
  </si>
  <si>
    <t xml:space="preserve">PČ</t>
  </si>
  <si>
    <t xml:space="preserve">Typ</t>
  </si>
  <si>
    <t xml:space="preserve">Popis</t>
  </si>
  <si>
    <t xml:space="preserve">MJ</t>
  </si>
  <si>
    <t xml:space="preserve">Množství</t>
  </si>
  <si>
    <t xml:space="preserve">J.cena [CZK]</t>
  </si>
  <si>
    <t xml:space="preserve">Cena celkem [CZK]</t>
  </si>
  <si>
    <t xml:space="preserve">Náklady soupisu celkem</t>
  </si>
  <si>
    <t xml:space="preserve">D</t>
  </si>
  <si>
    <t xml:space="preserve">HSV</t>
  </si>
  <si>
    <t xml:space="preserve">9</t>
  </si>
  <si>
    <t xml:space="preserve">Ostatní konstrukce a práce, bourání</t>
  </si>
  <si>
    <t xml:space="preserve">94</t>
  </si>
  <si>
    <t xml:space="preserve">Lešení a stavební výtahy</t>
  </si>
  <si>
    <t xml:space="preserve">K</t>
  </si>
  <si>
    <t xml:space="preserve">941111132</t>
  </si>
  <si>
    <t xml:space="preserve">Montáž lešení řadového trubkového lehkého s podlahami zatížení do 200 kg/m2 š do 1,5 m v do 25 m</t>
  </si>
  <si>
    <t xml:space="preserve">m2</t>
  </si>
  <si>
    <t xml:space="preserve">941111232</t>
  </si>
  <si>
    <t xml:space="preserve">Příplatek k lešení řadovému trubkovému lehkému s podlahami š 1,5 m v 25 m za první a ZKD den použití</t>
  </si>
  <si>
    <t xml:space="preserve">941111832</t>
  </si>
  <si>
    <t xml:space="preserve">Demontáž lešení řadového trubkového lehkého s podlahami zatížení do 200 kg/m2 š do 1,5 m v do 25 m</t>
  </si>
  <si>
    <t xml:space="preserve">944511111</t>
  </si>
  <si>
    <t xml:space="preserve">Montáž ochranné sítě z textilie z umělých vláken</t>
  </si>
  <si>
    <t xml:space="preserve">944511211</t>
  </si>
  <si>
    <t xml:space="preserve">Příplatek k ochranné síti za první a ZKD den použití</t>
  </si>
  <si>
    <t xml:space="preserve">944511811</t>
  </si>
  <si>
    <t xml:space="preserve">Demontáž ochranné sítě z textilie z umělých vláken</t>
  </si>
  <si>
    <t xml:space="preserve">952901111</t>
  </si>
  <si>
    <t xml:space="preserve"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</si>
  <si>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 xml:space="preserve">PSV</t>
  </si>
  <si>
    <t xml:space="preserve">Ústřední vytápení</t>
  </si>
  <si>
    <t xml:space="preserve">735192R</t>
  </si>
  <si>
    <t xml:space="preserve">Demontáž a zpětná montáž otopných těles</t>
  </si>
  <si>
    <t xml:space="preserve">kus</t>
  </si>
  <si>
    <t xml:space="preserve">766</t>
  </si>
  <si>
    <t xml:space="preserve">Konstrukce truhlářské</t>
  </si>
  <si>
    <t xml:space="preserve">76664R</t>
  </si>
  <si>
    <t xml:space="preserve">Stávající dřevěné balkonové dveře 
(rozměr: 1600 mm/3800 mm), odborná repase</t>
  </si>
  <si>
    <t xml:space="preserve">76662R</t>
  </si>
  <si>
    <t xml:space="preserve">Stávající dřevěné špaletové okno
(rozměr: 1700 mm/2980 mm), odborná repase</t>
  </si>
  <si>
    <t xml:space="preserve">76669R</t>
  </si>
  <si>
    <t xml:space="preserve">Stávající parapety, odborná repase</t>
  </si>
  <si>
    <t xml:space="preserve">bm</t>
  </si>
  <si>
    <t xml:space="preserve">76641R</t>
  </si>
  <si>
    <t xml:space="preserve">Stávající dřevěné obložení, odborná repase</t>
  </si>
  <si>
    <t xml:space="preserve">7666R</t>
  </si>
  <si>
    <t xml:space="preserve">Zednické přípomoci</t>
  </si>
  <si>
    <t xml:space="preserve">VRN</t>
  </si>
  <si>
    <t xml:space="preserve">VRN1</t>
  </si>
  <si>
    <t xml:space="preserve">Zařízení staveniště</t>
  </si>
  <si>
    <t xml:space="preserve">030001000</t>
  </si>
  <si>
    <t xml:space="preserve">kpl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</si>
</sst>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Kč-405];[RED]\-#,##0.00\ [$Kč-405]"/>
    <numFmt numFmtId="166" formatCode="0.00,%"/>
    <numFmt numFmtId="167" formatCode="#,##0.00"/>
    <numFmt numFmtId="168" formatCode="#,###.00;[RED]\-#,###.00"/>
    <numFmt numFmtId="169" formatCode="#,###.00"/>
    <numFmt numFmtId="170" formatCode="D/M/YYYY"/>
    <numFmt numFmtId="171" formatCode="@"/>
    <numFmt numFmtId="172" formatCode="#,##0.000"/>
  </numFmts>
  <fonts count="1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name val="Trebuchet MS"/>
      <family val="2"/>
      <charset val="1"/>
    </font>
    <font>
      <sz val="10"/>
      <name val="Trebuchet MS"/>
      <family val="2"/>
      <charset val="1"/>
    </font>
    <font>
      <b val="true"/>
      <sz val="10"/>
      <name val="Trebuchet MS"/>
      <family val="2"/>
      <charset val="1"/>
    </font>
    <font>
      <sz val="10"/>
      <color rgb="FFB2B2B2"/>
      <name val="Trebuchet MS"/>
      <family val="2"/>
      <charset val="1"/>
    </font>
    <font>
      <sz val="10"/>
      <name val="Arial"/>
      <family val="2"/>
      <charset val="1"/>
    </font>
    <font>
      <b val="true"/>
      <sz val="14"/>
      <name val="Trebuchet MS"/>
      <family val="2"/>
      <charset val="238"/>
    </font>
    <font>
      <sz val="8"/>
      <name val="Trebuchet MS"/>
      <family val="2"/>
      <charset val="238"/>
    </font>
    <font>
      <b val="true"/>
      <sz val="12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sz val="9"/>
      <color rgb="FF000000"/>
      <name val="Trebuchet MS"/>
      <family val="2"/>
      <charset val="238"/>
    </font>
    <font>
      <b val="true"/>
      <sz val="12"/>
      <color rgb="FF800000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0C0C0"/>
      </patternFill>
    </fill>
    <fill>
      <patternFill patternType="solid">
        <fgColor rgb="FFC0C0C0"/>
        <bgColor rgb="FFCCCC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 diagonalUp="false" diagonalDown="false">
      <left/>
      <right/>
      <top style="dotted">
        <color rgb="FF969696"/>
      </top>
      <bottom style="dotted">
        <color rgb="FF969696"/>
      </bottom>
      <diagonal/>
    </border>
    <border diagonalUp="false" diagonalDown="false"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70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7" fontId="1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8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8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0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0" fillId="4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0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0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0" fillId="5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0" fillId="5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10" fillId="5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0" fillId="5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5536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9" activeCellId="0" sqref="K19"/>
    </sheetView>
  </sheetViews>
  <sheetFormatPr defaultRowHeight="12.75"/>
  <cols>
    <col collapsed="false" hidden="false" max="1" min="1" style="0" width="12.5459183673469"/>
    <col collapsed="false" hidden="false" max="5" min="5" style="0" width="12.2857142857143"/>
    <col collapsed="false" hidden="false" max="6" min="6" style="0" width="6.05612244897959"/>
    <col collapsed="false" hidden="false" max="7" min="7" style="0" width="14.8469387755102"/>
  </cols>
  <sheetData>
    <row r="1" customFormat="false" ht="18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5" hidden="false" customHeight="false" outlineLevel="0" collapsed="false">
      <c r="A2" s="2"/>
      <c r="B2" s="3"/>
      <c r="C2" s="3"/>
      <c r="D2" s="3"/>
      <c r="E2" s="3"/>
      <c r="F2" s="3"/>
      <c r="G2" s="4"/>
    </row>
    <row r="3" customFormat="false" ht="15" hidden="false" customHeight="false" outlineLevel="0" collapsed="false">
      <c r="A3" s="2"/>
      <c r="B3" s="3"/>
      <c r="C3" s="3"/>
      <c r="D3" s="3"/>
      <c r="E3" s="3"/>
      <c r="F3" s="3"/>
      <c r="G3" s="4"/>
    </row>
    <row r="4" customFormat="false" ht="12.8" hidden="false" customHeight="false" outlineLevel="0" collapsed="false">
      <c r="A4" s="5" t="s">
        <v>1</v>
      </c>
      <c r="B4" s="6" t="s">
        <v>2</v>
      </c>
      <c r="C4" s="6"/>
      <c r="D4" s="6"/>
      <c r="E4" s="6"/>
      <c r="F4" s="6"/>
      <c r="G4" s="6"/>
    </row>
    <row r="5" customFormat="false" ht="12.8" hidden="false" customHeight="false" outlineLevel="0" collapsed="false">
      <c r="A5" s="2"/>
      <c r="B5" s="7" t="s">
        <v>3</v>
      </c>
      <c r="C5" s="7"/>
      <c r="D5" s="7"/>
      <c r="E5" s="7"/>
      <c r="F5" s="7"/>
      <c r="G5" s="7"/>
    </row>
    <row r="6" customFormat="false" ht="15" hidden="false" customHeight="false" outlineLevel="0" collapsed="false">
      <c r="A6" s="2"/>
      <c r="B6" s="3"/>
      <c r="C6" s="3"/>
      <c r="D6" s="3"/>
      <c r="E6" s="3"/>
      <c r="F6" s="3"/>
      <c r="G6" s="4"/>
    </row>
    <row r="7" customFormat="false" ht="15" hidden="false" customHeight="false" outlineLevel="0" collapsed="false">
      <c r="A7" s="2" t="s">
        <v>4</v>
      </c>
      <c r="B7" s="8" t="s">
        <v>5</v>
      </c>
      <c r="C7" s="3"/>
      <c r="D7" s="3"/>
      <c r="E7" s="3" t="s">
        <v>6</v>
      </c>
      <c r="F7" s="3"/>
      <c r="G7" s="4"/>
    </row>
    <row r="8" customFormat="false" ht="15" hidden="false" customHeight="false" outlineLevel="0" collapsed="false">
      <c r="A8" s="2"/>
      <c r="B8" s="3" t="s">
        <v>7</v>
      </c>
      <c r="C8" s="3"/>
      <c r="D8" s="3"/>
      <c r="E8" s="3" t="s">
        <v>8</v>
      </c>
      <c r="F8" s="3"/>
      <c r="G8" s="4"/>
    </row>
    <row r="9" customFormat="false" ht="15" hidden="false" customHeight="false" outlineLevel="0" collapsed="false">
      <c r="A9" s="2"/>
      <c r="B9" s="3" t="s">
        <v>9</v>
      </c>
      <c r="C9" s="3"/>
      <c r="D9" s="3"/>
      <c r="E9" s="3"/>
      <c r="F9" s="3"/>
      <c r="G9" s="4"/>
    </row>
    <row r="10" customFormat="false" ht="15" hidden="false" customHeight="false" outlineLevel="0" collapsed="false">
      <c r="A10" s="2"/>
      <c r="B10" s="3"/>
      <c r="C10" s="3"/>
      <c r="D10" s="3"/>
      <c r="E10" s="3"/>
      <c r="F10" s="3"/>
      <c r="G10" s="4"/>
    </row>
    <row r="11" customFormat="false" ht="15" hidden="false" customHeight="false" outlineLevel="0" collapsed="false">
      <c r="A11" s="2" t="s">
        <v>10</v>
      </c>
      <c r="B11" s="3"/>
      <c r="C11" s="3"/>
      <c r="D11" s="3"/>
      <c r="E11" s="3" t="s">
        <v>6</v>
      </c>
      <c r="F11" s="3"/>
      <c r="G11" s="4"/>
    </row>
    <row r="12" customFormat="false" ht="15" hidden="false" customHeight="false" outlineLevel="0" collapsed="false">
      <c r="A12" s="2"/>
      <c r="B12" s="3"/>
      <c r="C12" s="3"/>
      <c r="D12" s="3"/>
      <c r="E12" s="3" t="s">
        <v>8</v>
      </c>
      <c r="F12" s="3"/>
      <c r="G12" s="4"/>
    </row>
    <row r="13" customFormat="false" ht="15" hidden="false" customHeight="false" outlineLevel="0" collapsed="false">
      <c r="A13" s="2"/>
      <c r="B13" s="3"/>
      <c r="C13" s="3"/>
      <c r="D13" s="3"/>
      <c r="E13" s="3"/>
      <c r="F13" s="3"/>
      <c r="G13" s="4"/>
    </row>
    <row r="14" customFormat="false" ht="15" hidden="false" customHeight="false" outlineLevel="0" collapsed="false">
      <c r="A14" s="2" t="s">
        <v>11</v>
      </c>
      <c r="B14" s="3"/>
      <c r="C14" s="3"/>
      <c r="D14" s="3"/>
      <c r="E14" s="3" t="s">
        <v>6</v>
      </c>
      <c r="F14" s="3"/>
      <c r="G14" s="4"/>
    </row>
    <row r="15" customFormat="false" ht="15" hidden="false" customHeight="false" outlineLevel="0" collapsed="false">
      <c r="A15" s="2"/>
      <c r="B15" s="3"/>
      <c r="C15" s="3"/>
      <c r="D15" s="3"/>
      <c r="E15" s="3" t="s">
        <v>8</v>
      </c>
      <c r="F15" s="3"/>
      <c r="G15" s="4"/>
    </row>
    <row r="16" customFormat="false" ht="15" hidden="false" customHeight="false" outlineLevel="0" collapsed="false">
      <c r="A16" s="2"/>
      <c r="B16" s="3"/>
      <c r="C16" s="3"/>
      <c r="D16" s="3"/>
      <c r="E16" s="3"/>
      <c r="F16" s="3"/>
      <c r="G16" s="4"/>
    </row>
    <row r="17" customFormat="false" ht="15" hidden="false" customHeight="false" outlineLevel="0" collapsed="false">
      <c r="A17" s="2"/>
      <c r="B17" s="3"/>
      <c r="C17" s="3"/>
      <c r="D17" s="3"/>
      <c r="E17" s="3"/>
      <c r="F17" s="3"/>
      <c r="G17" s="4"/>
    </row>
    <row r="18" customFormat="false" ht="15" hidden="false" customHeight="false" outlineLevel="0" collapsed="false">
      <c r="A18" s="2" t="s">
        <v>12</v>
      </c>
      <c r="B18" s="8"/>
      <c r="C18" s="3"/>
      <c r="D18" s="3"/>
      <c r="E18" s="3" t="s">
        <v>13</v>
      </c>
      <c r="F18" s="3"/>
      <c r="G18" s="4"/>
    </row>
    <row r="19" customFormat="false" ht="15" hidden="false" customHeight="false" outlineLevel="0" collapsed="false">
      <c r="A19" s="2"/>
      <c r="B19" s="3"/>
      <c r="C19" s="3"/>
      <c r="D19" s="3"/>
      <c r="E19" s="3" t="s">
        <v>14</v>
      </c>
      <c r="F19" s="3"/>
      <c r="G19" s="4"/>
    </row>
    <row r="20" customFormat="false" ht="15" hidden="false" customHeight="false" outlineLevel="0" collapsed="false">
      <c r="A20" s="2"/>
      <c r="B20" s="3"/>
      <c r="C20" s="3"/>
      <c r="D20" s="3"/>
      <c r="E20" s="3"/>
      <c r="F20" s="3"/>
      <c r="G20" s="4"/>
    </row>
    <row r="21" customFormat="false" ht="15" hidden="false" customHeight="false" outlineLevel="0" collapsed="false">
      <c r="A21" s="9"/>
      <c r="B21" s="10"/>
      <c r="C21" s="10"/>
      <c r="D21" s="10"/>
      <c r="E21" s="10"/>
      <c r="F21" s="10"/>
      <c r="G21" s="11"/>
    </row>
    <row r="22" customFormat="false" ht="15" hidden="false" customHeight="false" outlineLevel="0" collapsed="false">
      <c r="A22" s="2"/>
      <c r="B22" s="3"/>
      <c r="C22" s="3"/>
      <c r="D22" s="3"/>
      <c r="E22" s="3"/>
      <c r="F22" s="3"/>
      <c r="G22" s="4"/>
    </row>
    <row r="23" customFormat="false" ht="15" hidden="false" customHeight="false" outlineLevel="0" collapsed="false">
      <c r="A23" s="5" t="s">
        <v>15</v>
      </c>
      <c r="B23" s="8"/>
      <c r="C23" s="8"/>
      <c r="D23" s="8"/>
      <c r="E23" s="8"/>
      <c r="F23" s="8"/>
      <c r="G23" s="12"/>
    </row>
    <row r="24" customFormat="false" ht="15" hidden="false" customHeight="false" outlineLevel="0" collapsed="false">
      <c r="A24" s="2"/>
      <c r="B24" s="3"/>
      <c r="C24" s="3"/>
      <c r="D24" s="3"/>
      <c r="E24" s="3"/>
      <c r="F24" s="3"/>
      <c r="G24" s="4"/>
    </row>
    <row r="25" customFormat="false" ht="15" hidden="false" customHeight="false" outlineLevel="0" collapsed="false">
      <c r="A25" s="2" t="s">
        <v>16</v>
      </c>
      <c r="B25" s="13" t="s">
        <v>17</v>
      </c>
      <c r="C25" s="14" t="n">
        <v>0.21</v>
      </c>
      <c r="D25" s="15" t="s">
        <v>18</v>
      </c>
      <c r="E25" s="16" t="n">
        <f aca="false">G23</f>
        <v>0</v>
      </c>
      <c r="F25" s="16"/>
      <c r="G25" s="17" t="n">
        <f aca="false">E25*0.21</f>
        <v>0</v>
      </c>
    </row>
    <row r="26" customFormat="false" ht="15" hidden="false" customHeight="false" outlineLevel="0" collapsed="false">
      <c r="A26" s="2"/>
      <c r="B26" s="13" t="s">
        <v>19</v>
      </c>
      <c r="C26" s="14" t="n">
        <v>0.15</v>
      </c>
      <c r="D26" s="15" t="s">
        <v>18</v>
      </c>
      <c r="E26" s="18"/>
      <c r="F26" s="18"/>
      <c r="G26" s="4"/>
    </row>
    <row r="27" customFormat="false" ht="7.5" hidden="false" customHeight="true" outlineLevel="0" collapsed="false">
      <c r="A27" s="2"/>
      <c r="B27" s="3"/>
      <c r="C27" s="3"/>
      <c r="D27" s="3"/>
      <c r="E27" s="3"/>
      <c r="F27" s="3"/>
      <c r="G27" s="4"/>
    </row>
    <row r="28" customFormat="false" ht="18.6" hidden="false" customHeight="true" outlineLevel="0" collapsed="false">
      <c r="A28" s="19" t="s">
        <v>20</v>
      </c>
      <c r="B28" s="20"/>
      <c r="C28" s="20"/>
      <c r="D28" s="20"/>
      <c r="E28" s="20"/>
      <c r="F28" s="20"/>
      <c r="G28" s="21" t="n">
        <f aca="false">G23*1.21</f>
        <v>0</v>
      </c>
    </row>
    <row r="29" customFormat="false" ht="14.1" hidden="false" customHeight="true" outlineLevel="0" collapsed="false"/>
    <row r="30" customFormat="false" ht="18.75" hidden="false" customHeight="false" outlineLevel="0" collapsed="false">
      <c r="A30" s="1" t="s">
        <v>21</v>
      </c>
      <c r="B30" s="1"/>
      <c r="C30" s="1"/>
      <c r="D30" s="1"/>
      <c r="E30" s="1"/>
      <c r="F30" s="1"/>
      <c r="G30" s="1"/>
    </row>
    <row r="31" customFormat="false" ht="12.75" hidden="false" customHeight="false" outlineLevel="0" collapsed="false">
      <c r="A31" s="22"/>
      <c r="G31" s="23"/>
    </row>
    <row r="32" customFormat="false" ht="15" hidden="false" customHeight="false" outlineLevel="0" collapsed="false">
      <c r="A32" s="5" t="s">
        <v>1</v>
      </c>
      <c r="B32" s="24" t="s">
        <v>22</v>
      </c>
      <c r="C32" s="24"/>
      <c r="D32" s="24"/>
      <c r="E32" s="24"/>
      <c r="F32" s="24"/>
      <c r="G32" s="24"/>
    </row>
    <row r="33" customFormat="false" ht="15" hidden="false" customHeight="false" outlineLevel="0" collapsed="false">
      <c r="A33" s="2"/>
      <c r="B33" s="3"/>
      <c r="C33" s="3"/>
      <c r="D33" s="3"/>
      <c r="E33" s="3"/>
      <c r="F33" s="3"/>
      <c r="G33" s="4"/>
    </row>
    <row r="34" customFormat="false" ht="15" hidden="false" customHeight="false" outlineLevel="0" collapsed="false">
      <c r="A34" s="2"/>
      <c r="B34" s="3"/>
      <c r="C34" s="3"/>
      <c r="D34" s="3"/>
      <c r="E34" s="3"/>
      <c r="F34" s="3"/>
      <c r="G34" s="4"/>
    </row>
    <row r="35" customFormat="false" ht="15" hidden="false" customHeight="false" outlineLevel="0" collapsed="false">
      <c r="A35" s="2" t="s">
        <v>23</v>
      </c>
      <c r="B35" s="3"/>
      <c r="C35" s="3"/>
      <c r="D35" s="3"/>
      <c r="E35" s="3" t="s">
        <v>24</v>
      </c>
      <c r="F35" s="3"/>
      <c r="G35" s="4"/>
    </row>
    <row r="36" customFormat="false" ht="15" hidden="false" customHeight="false" outlineLevel="0" collapsed="false">
      <c r="A36" s="2"/>
      <c r="B36" s="3"/>
      <c r="C36" s="3"/>
      <c r="D36" s="3"/>
      <c r="E36" s="3"/>
      <c r="F36" s="3"/>
      <c r="G36" s="4"/>
    </row>
    <row r="37" customFormat="false" ht="15" hidden="false" customHeight="false" outlineLevel="0" collapsed="false">
      <c r="A37" s="2" t="s">
        <v>4</v>
      </c>
      <c r="B37" s="3"/>
      <c r="C37" s="3"/>
      <c r="D37" s="3"/>
      <c r="E37" s="3" t="s">
        <v>11</v>
      </c>
      <c r="F37" s="3"/>
      <c r="G37" s="4"/>
    </row>
    <row r="38" customFormat="false" ht="15" hidden="false" customHeight="false" outlineLevel="0" collapsed="false">
      <c r="A38" s="2" t="s">
        <v>10</v>
      </c>
      <c r="B38" s="3"/>
      <c r="C38" s="3"/>
      <c r="D38" s="3"/>
      <c r="E38" s="3" t="s">
        <v>12</v>
      </c>
      <c r="F38" s="3"/>
      <c r="G38" s="4"/>
    </row>
    <row r="39" customFormat="false" ht="7.5" hidden="false" customHeight="true" outlineLevel="0" collapsed="false">
      <c r="A39" s="2"/>
      <c r="B39" s="3"/>
      <c r="C39" s="3"/>
      <c r="D39" s="3"/>
      <c r="E39" s="3"/>
      <c r="F39" s="3"/>
      <c r="G39" s="4"/>
    </row>
    <row r="40" customFormat="false" ht="18.6" hidden="false" customHeight="true" outlineLevel="0" collapsed="false">
      <c r="A40" s="25" t="s">
        <v>25</v>
      </c>
      <c r="B40" s="26" t="s">
        <v>26</v>
      </c>
      <c r="C40" s="26"/>
      <c r="D40" s="26"/>
      <c r="E40" s="27" t="s">
        <v>27</v>
      </c>
      <c r="F40" s="27"/>
      <c r="G40" s="28" t="s">
        <v>28</v>
      </c>
    </row>
    <row r="41" customFormat="false" ht="15" hidden="false" customHeight="false" outlineLevel="0" collapsed="false">
      <c r="A41" s="2"/>
      <c r="B41" s="3"/>
      <c r="C41" s="3"/>
      <c r="D41" s="3"/>
      <c r="E41" s="3"/>
      <c r="F41" s="3"/>
      <c r="G41" s="4"/>
    </row>
    <row r="42" customFormat="false" ht="15" hidden="false" customHeight="false" outlineLevel="0" collapsed="false">
      <c r="A42" s="5" t="s">
        <v>29</v>
      </c>
      <c r="B42" s="3"/>
      <c r="C42" s="3"/>
      <c r="D42" s="3"/>
      <c r="E42" s="3"/>
      <c r="F42" s="3"/>
      <c r="G42" s="4"/>
    </row>
    <row r="43" customFormat="false" ht="15" hidden="false" customHeight="false" outlineLevel="0" collapsed="false">
      <c r="A43" s="2"/>
      <c r="B43" s="29" t="s">
        <v>30</v>
      </c>
      <c r="C43" s="29"/>
      <c r="D43" s="29"/>
      <c r="E43" s="30"/>
      <c r="F43" s="3"/>
      <c r="G43" s="31"/>
    </row>
    <row r="44" customFormat="false" ht="15" hidden="false" customHeight="false" outlineLevel="0" collapsed="false">
      <c r="A44" s="2"/>
      <c r="B44" s="29" t="s">
        <v>31</v>
      </c>
      <c r="C44" s="29"/>
      <c r="D44" s="29"/>
      <c r="E44" s="30"/>
      <c r="F44" s="3"/>
      <c r="G44" s="31"/>
    </row>
    <row r="45" customFormat="false" ht="15" hidden="false" customHeight="false" outlineLevel="0" collapsed="false">
      <c r="A45" s="2"/>
      <c r="B45" s="29" t="s">
        <v>32</v>
      </c>
      <c r="C45" s="29"/>
      <c r="D45" s="29"/>
      <c r="E45" s="30"/>
      <c r="F45" s="3"/>
      <c r="G45" s="31"/>
    </row>
    <row r="46" customFormat="false" ht="15" hidden="false" customHeight="false" outlineLevel="0" collapsed="false">
      <c r="A46" s="2"/>
      <c r="B46" s="3"/>
      <c r="C46" s="3"/>
      <c r="D46" s="3"/>
      <c r="E46" s="3"/>
      <c r="F46" s="3"/>
      <c r="G46" s="4"/>
    </row>
    <row r="47" customFormat="false" ht="19.35" hidden="false" customHeight="true" outlineLevel="0" collapsed="false">
      <c r="A47" s="32" t="s">
        <v>33</v>
      </c>
      <c r="B47" s="33"/>
      <c r="C47" s="33"/>
      <c r="D47" s="33"/>
      <c r="E47" s="34" t="n">
        <f aca="false">SUM(E43:E45)</f>
        <v>0</v>
      </c>
      <c r="F47" s="33"/>
      <c r="G47" s="35"/>
    </row>
    <row r="48" customFormat="false" ht="15" hidden="false" customHeight="false" outlineLevel="0" collapsed="false">
      <c r="A48" s="5"/>
      <c r="B48" s="3"/>
      <c r="C48" s="3"/>
      <c r="D48" s="3"/>
      <c r="E48" s="3"/>
      <c r="F48" s="3"/>
      <c r="G48" s="4"/>
    </row>
    <row r="49" customFormat="false" ht="15" hidden="false" customHeight="false" outlineLevel="0" collapsed="false">
      <c r="A49" s="9"/>
      <c r="B49" s="10"/>
      <c r="C49" s="10"/>
      <c r="D49" s="10"/>
      <c r="E49" s="10"/>
      <c r="F49" s="10"/>
      <c r="G49" s="1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1">
    <mergeCell ref="A1:G1"/>
    <mergeCell ref="B4:G4"/>
    <mergeCell ref="B5:G5"/>
    <mergeCell ref="E25:F25"/>
    <mergeCell ref="E26:F26"/>
    <mergeCell ref="A30:G30"/>
    <mergeCell ref="B32:G32"/>
    <mergeCell ref="B40:D40"/>
    <mergeCell ref="B43:D43"/>
    <mergeCell ref="B44:D44"/>
    <mergeCell ref="B45:D45"/>
  </mergeCells>
  <printOptions headings="false" gridLines="false" gridLinesSet="true" horizontalCentered="true" verticalCentered="false"/>
  <pageMargins left="0.7875" right="0.7875" top="0.590277777777778" bottom="0.7875" header="0.511805555555555" footer="0.51180555555555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H3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3" activeCellId="0" sqref="E33"/>
    </sheetView>
  </sheetViews>
  <sheetFormatPr defaultRowHeight="12.8"/>
  <cols>
    <col collapsed="false" hidden="false" max="1" min="1" style="0" width="8.50510204081633"/>
    <col collapsed="false" hidden="false" max="2" min="2" style="0" width="3.51020408163265"/>
    <col collapsed="false" hidden="false" max="3" min="3" style="0" width="8.36734693877551"/>
    <col collapsed="false" hidden="false" max="4" min="4" style="0" width="38.6071428571429"/>
    <col collapsed="false" hidden="false" max="5" min="5" style="0" width="3.64285714285714"/>
    <col collapsed="false" hidden="false" max="6" min="6" style="0" width="8.50510204081633"/>
    <col collapsed="false" hidden="false" max="8" min="8" style="0" width="23.0816326530612"/>
    <col collapsed="false" hidden="false" max="9" min="9" style="0" width="6.61224489795918"/>
    <col collapsed="false" hidden="false" max="10" min="10" style="0" width="3.51020408163265"/>
  </cols>
  <sheetData>
    <row r="2" customFormat="false" ht="17.35" hidden="false" customHeight="false" outlineLevel="0" collapsed="false">
      <c r="A2" s="36" t="s">
        <v>34</v>
      </c>
      <c r="B2" s="36"/>
      <c r="C2" s="36"/>
      <c r="D2" s="36"/>
      <c r="E2" s="36"/>
      <c r="F2" s="36"/>
      <c r="G2" s="36"/>
      <c r="H2" s="36"/>
    </row>
    <row r="3" customFormat="false" ht="12.8" hidden="false" customHeight="false" outlineLevel="0" collapsed="false">
      <c r="A3" s="37"/>
      <c r="B3" s="37"/>
      <c r="C3" s="37"/>
      <c r="D3" s="37"/>
      <c r="E3" s="37"/>
      <c r="F3" s="37"/>
    </row>
    <row r="5" customFormat="false" ht="19.35" hidden="false" customHeight="true" outlineLevel="0" collapsed="false">
      <c r="A5" s="37"/>
      <c r="B5" s="37"/>
      <c r="C5" s="38" t="s">
        <v>35</v>
      </c>
      <c r="D5" s="38"/>
      <c r="E5" s="38"/>
      <c r="F5" s="38"/>
      <c r="G5" s="39"/>
      <c r="H5" s="37"/>
    </row>
    <row r="6" customFormat="false" ht="12.8" hidden="false" customHeight="false" outlineLevel="0" collapsed="false">
      <c r="A6" s="37"/>
      <c r="B6" s="37"/>
      <c r="C6" s="37"/>
      <c r="D6" s="37"/>
      <c r="E6" s="37"/>
      <c r="F6" s="37"/>
      <c r="G6" s="39"/>
      <c r="H6" s="37"/>
    </row>
    <row r="7" customFormat="false" ht="12.8" hidden="false" customHeight="false" outlineLevel="0" collapsed="false">
      <c r="A7" s="40" t="s">
        <v>23</v>
      </c>
      <c r="B7" s="37"/>
      <c r="C7" s="37" t="s">
        <v>36</v>
      </c>
      <c r="D7" s="41"/>
      <c r="E7" s="37"/>
      <c r="F7" s="37"/>
      <c r="G7" s="42" t="s">
        <v>24</v>
      </c>
      <c r="H7" s="43"/>
    </row>
    <row r="8" customFormat="false" ht="12.8" hidden="false" customHeight="false" outlineLevel="0" collapsed="false">
      <c r="A8" s="40" t="s">
        <v>1</v>
      </c>
      <c r="B8" s="37"/>
      <c r="C8" s="37" t="s">
        <v>37</v>
      </c>
      <c r="D8" s="37"/>
      <c r="E8" s="37"/>
      <c r="F8" s="37"/>
      <c r="G8" s="39"/>
      <c r="H8" s="37"/>
    </row>
    <row r="9" customFormat="false" ht="12.8" hidden="false" customHeight="false" outlineLevel="0" collapsed="false">
      <c r="A9" s="40" t="s">
        <v>38</v>
      </c>
      <c r="B9" s="37"/>
      <c r="C9" s="37" t="s">
        <v>39</v>
      </c>
      <c r="D9" s="41"/>
      <c r="E9" s="37"/>
      <c r="F9" s="37"/>
      <c r="G9" s="42" t="s">
        <v>11</v>
      </c>
      <c r="H9" s="41"/>
    </row>
    <row r="10" customFormat="false" ht="12.8" hidden="false" customHeight="false" outlineLevel="0" collapsed="false">
      <c r="A10" s="40" t="s">
        <v>12</v>
      </c>
      <c r="B10" s="37"/>
      <c r="C10" s="37"/>
      <c r="D10" s="41"/>
      <c r="E10" s="37"/>
      <c r="F10" s="37"/>
      <c r="G10" s="39"/>
      <c r="H10" s="37"/>
    </row>
    <row r="11" customFormat="false" ht="12.8" hidden="false" customHeight="false" outlineLevel="0" collapsed="false">
      <c r="A11" s="40"/>
      <c r="B11" s="37"/>
      <c r="C11" s="37"/>
      <c r="D11" s="41"/>
      <c r="E11" s="37"/>
      <c r="F11" s="37"/>
      <c r="G11" s="39"/>
      <c r="H11" s="37"/>
    </row>
    <row r="12" customFormat="false" ht="12.8" hidden="false" customHeight="false" outlineLevel="0" collapsed="false">
      <c r="A12" s="37"/>
      <c r="B12" s="37"/>
      <c r="C12" s="37"/>
      <c r="D12" s="37"/>
      <c r="E12" s="37"/>
      <c r="F12" s="37"/>
      <c r="G12" s="39"/>
      <c r="H12" s="37"/>
    </row>
    <row r="13" customFormat="false" ht="28.45" hidden="false" customHeight="false" outlineLevel="0" collapsed="false">
      <c r="A13" s="44" t="s">
        <v>40</v>
      </c>
      <c r="B13" s="45" t="s">
        <v>41</v>
      </c>
      <c r="C13" s="45" t="s">
        <v>25</v>
      </c>
      <c r="D13" s="45" t="s">
        <v>42</v>
      </c>
      <c r="E13" s="45" t="s">
        <v>43</v>
      </c>
      <c r="F13" s="45" t="s">
        <v>44</v>
      </c>
      <c r="G13" s="46" t="s">
        <v>45</v>
      </c>
      <c r="H13" s="45" t="s">
        <v>46</v>
      </c>
    </row>
    <row r="14" customFormat="false" ht="15" hidden="false" customHeight="false" outlineLevel="0" collapsed="false">
      <c r="A14" s="47" t="s">
        <v>47</v>
      </c>
      <c r="B14" s="37"/>
      <c r="C14" s="37"/>
      <c r="D14" s="37"/>
      <c r="E14" s="37"/>
      <c r="F14" s="37"/>
      <c r="G14" s="39"/>
      <c r="H14" s="48" t="n">
        <f aca="false">H15+H28+H37</f>
        <v>0</v>
      </c>
    </row>
    <row r="15" customFormat="false" ht="15" hidden="false" customHeight="false" outlineLevel="0" collapsed="false">
      <c r="A15" s="49"/>
      <c r="B15" s="50" t="s">
        <v>48</v>
      </c>
      <c r="C15" s="51" t="s">
        <v>49</v>
      </c>
      <c r="D15" s="51" t="s">
        <v>30</v>
      </c>
      <c r="E15" s="49"/>
      <c r="F15" s="49"/>
      <c r="G15" s="52"/>
      <c r="H15" s="53" t="n">
        <f aca="false">H16</f>
        <v>0</v>
      </c>
    </row>
    <row r="16" customFormat="false" ht="12.8" hidden="false" customHeight="false" outlineLevel="0" collapsed="false">
      <c r="A16" s="49"/>
      <c r="B16" s="50" t="s">
        <v>48</v>
      </c>
      <c r="C16" s="54" t="s">
        <v>50</v>
      </c>
      <c r="D16" s="54" t="s">
        <v>51</v>
      </c>
      <c r="E16" s="49"/>
      <c r="F16" s="49"/>
      <c r="G16" s="52"/>
      <c r="H16" s="55" t="n">
        <f aca="false">H17</f>
        <v>0</v>
      </c>
    </row>
    <row r="17" customFormat="false" ht="12.8" hidden="false" customHeight="false" outlineLevel="0" collapsed="false">
      <c r="A17" s="49"/>
      <c r="B17" s="56" t="s">
        <v>48</v>
      </c>
      <c r="C17" s="57" t="s">
        <v>52</v>
      </c>
      <c r="D17" s="57" t="s">
        <v>53</v>
      </c>
      <c r="E17" s="49"/>
      <c r="F17" s="49"/>
      <c r="G17" s="52"/>
      <c r="H17" s="58" t="n">
        <f aca="false">SUM(H18:H24)</f>
        <v>0</v>
      </c>
    </row>
    <row r="18" customFormat="false" ht="40.45" hidden="false" customHeight="true" outlineLevel="0" collapsed="false">
      <c r="A18" s="59" t="n">
        <v>1</v>
      </c>
      <c r="B18" s="59" t="s">
        <v>54</v>
      </c>
      <c r="C18" s="60" t="s">
        <v>55</v>
      </c>
      <c r="D18" s="61" t="s">
        <v>56</v>
      </c>
      <c r="E18" s="62" t="s">
        <v>57</v>
      </c>
      <c r="F18" s="63" t="n">
        <v>551.48</v>
      </c>
      <c r="G18" s="64"/>
      <c r="H18" s="65" t="n">
        <f aca="false">ROUND(G18*F18,2)</f>
        <v>0</v>
      </c>
    </row>
    <row r="19" customFormat="false" ht="25.45" hidden="false" customHeight="false" outlineLevel="0" collapsed="false">
      <c r="A19" s="59" t="n">
        <v>2</v>
      </c>
      <c r="B19" s="59" t="s">
        <v>54</v>
      </c>
      <c r="C19" s="60" t="s">
        <v>58</v>
      </c>
      <c r="D19" s="61" t="s">
        <v>59</v>
      </c>
      <c r="E19" s="62" t="s">
        <v>57</v>
      </c>
      <c r="F19" s="63" t="n">
        <v>24816.6</v>
      </c>
      <c r="G19" s="64"/>
      <c r="H19" s="65" t="n">
        <f aca="false">ROUND(G19*F19,2)</f>
        <v>0</v>
      </c>
    </row>
    <row r="20" customFormat="false" ht="36.7" hidden="false" customHeight="true" outlineLevel="0" collapsed="false">
      <c r="A20" s="59" t="n">
        <v>3</v>
      </c>
      <c r="B20" s="59" t="s">
        <v>54</v>
      </c>
      <c r="C20" s="60" t="s">
        <v>60</v>
      </c>
      <c r="D20" s="61" t="s">
        <v>61</v>
      </c>
      <c r="E20" s="62" t="s">
        <v>57</v>
      </c>
      <c r="F20" s="63" t="n">
        <v>551.48</v>
      </c>
      <c r="G20" s="64"/>
      <c r="H20" s="65" t="n">
        <f aca="false">ROUND(G20*F20,2)</f>
        <v>0</v>
      </c>
    </row>
    <row r="21" customFormat="false" ht="13.45" hidden="false" customHeight="false" outlineLevel="0" collapsed="false">
      <c r="A21" s="59" t="n">
        <v>4</v>
      </c>
      <c r="B21" s="59" t="s">
        <v>54</v>
      </c>
      <c r="C21" s="60" t="s">
        <v>62</v>
      </c>
      <c r="D21" s="61" t="s">
        <v>63</v>
      </c>
      <c r="E21" s="62" t="s">
        <v>57</v>
      </c>
      <c r="F21" s="63" t="n">
        <v>551.48</v>
      </c>
      <c r="G21" s="64"/>
      <c r="H21" s="65" t="n">
        <f aca="false">ROUND(G21*F21,2)</f>
        <v>0</v>
      </c>
    </row>
    <row r="22" customFormat="false" ht="13.45" hidden="false" customHeight="false" outlineLevel="0" collapsed="false">
      <c r="A22" s="59" t="n">
        <v>5</v>
      </c>
      <c r="B22" s="59" t="s">
        <v>54</v>
      </c>
      <c r="C22" s="60" t="s">
        <v>64</v>
      </c>
      <c r="D22" s="61" t="s">
        <v>65</v>
      </c>
      <c r="E22" s="62" t="s">
        <v>57</v>
      </c>
      <c r="F22" s="63" t="n">
        <v>24816.6</v>
      </c>
      <c r="G22" s="64"/>
      <c r="H22" s="65" t="n">
        <f aca="false">ROUND(G22*F22,2)</f>
        <v>0</v>
      </c>
    </row>
    <row r="23" customFormat="false" ht="17.2" hidden="false" customHeight="true" outlineLevel="0" collapsed="false">
      <c r="A23" s="59" t="n">
        <v>6</v>
      </c>
      <c r="B23" s="59" t="s">
        <v>54</v>
      </c>
      <c r="C23" s="60" t="s">
        <v>66</v>
      </c>
      <c r="D23" s="61" t="s">
        <v>67</v>
      </c>
      <c r="E23" s="62" t="s">
        <v>57</v>
      </c>
      <c r="F23" s="63" t="n">
        <v>551.48</v>
      </c>
      <c r="G23" s="64"/>
      <c r="H23" s="65" t="n">
        <f aca="false">ROUND(G23*F23,2)</f>
        <v>0</v>
      </c>
    </row>
    <row r="24" customFormat="false" ht="95.95" hidden="false" customHeight="true" outlineLevel="0" collapsed="false">
      <c r="A24" s="66" t="n">
        <v>7</v>
      </c>
      <c r="B24" s="66" t="s">
        <v>54</v>
      </c>
      <c r="C24" s="67" t="s">
        <v>68</v>
      </c>
      <c r="D24" s="68" t="s">
        <v>69</v>
      </c>
      <c r="E24" s="69" t="s">
        <v>57</v>
      </c>
      <c r="F24" s="70" t="n">
        <v>78.83</v>
      </c>
      <c r="G24" s="71"/>
      <c r="H24" s="72" t="n">
        <f aca="false">ROUND(G24*F24,2)</f>
        <v>0</v>
      </c>
    </row>
    <row r="25" customFormat="false" ht="12.8" hidden="false" customHeight="false" outlineLevel="0" collapsed="false">
      <c r="A25" s="73"/>
      <c r="B25" s="73"/>
      <c r="C25" s="74"/>
      <c r="D25" s="75"/>
      <c r="E25" s="76"/>
      <c r="F25" s="77"/>
      <c r="G25" s="78"/>
      <c r="H25" s="79"/>
    </row>
    <row r="26" customFormat="false" ht="12.8" hidden="false" customHeight="false" outlineLevel="0" collapsed="false">
      <c r="A26" s="73"/>
      <c r="B26" s="73"/>
      <c r="C26" s="74"/>
      <c r="D26" s="75"/>
      <c r="E26" s="76"/>
      <c r="F26" s="77"/>
      <c r="G26" s="78"/>
      <c r="H26" s="79"/>
    </row>
    <row r="27" customFormat="false" ht="15" hidden="false" customHeight="false" outlineLevel="0" collapsed="false">
      <c r="A27" s="49"/>
      <c r="B27" s="50" t="s">
        <v>48</v>
      </c>
      <c r="C27" s="51" t="s">
        <v>70</v>
      </c>
      <c r="D27" s="51" t="s">
        <v>31</v>
      </c>
      <c r="E27" s="49"/>
      <c r="F27" s="49"/>
      <c r="G27" s="52"/>
      <c r="H27" s="53" t="n">
        <f aca="false">H30+H28</f>
        <v>0</v>
      </c>
    </row>
    <row r="28" customFormat="false" ht="12.8" hidden="false" customHeight="false" outlineLevel="0" collapsed="false">
      <c r="A28" s="49"/>
      <c r="B28" s="56" t="s">
        <v>48</v>
      </c>
      <c r="C28" s="57" t="n">
        <v>731</v>
      </c>
      <c r="D28" s="57" t="s">
        <v>71</v>
      </c>
      <c r="E28" s="49"/>
      <c r="F28" s="49"/>
      <c r="G28" s="52"/>
      <c r="H28" s="58" t="n">
        <f aca="false">H29</f>
        <v>0</v>
      </c>
    </row>
    <row r="29" customFormat="false" ht="13.45" hidden="false" customHeight="false" outlineLevel="0" collapsed="false">
      <c r="A29" s="59" t="n">
        <v>8</v>
      </c>
      <c r="B29" s="59" t="s">
        <v>54</v>
      </c>
      <c r="C29" s="60" t="s">
        <v>72</v>
      </c>
      <c r="D29" s="61" t="s">
        <v>73</v>
      </c>
      <c r="E29" s="62" t="s">
        <v>74</v>
      </c>
      <c r="F29" s="80" t="n">
        <v>13</v>
      </c>
      <c r="G29" s="64"/>
      <c r="H29" s="65" t="n">
        <f aca="false">ROUND(G29*F29,2)</f>
        <v>0</v>
      </c>
    </row>
    <row r="30" customFormat="false" ht="12.8" hidden="false" customHeight="false" outlineLevel="0" collapsed="false">
      <c r="A30" s="49"/>
      <c r="B30" s="56" t="s">
        <v>48</v>
      </c>
      <c r="C30" s="57" t="s">
        <v>75</v>
      </c>
      <c r="D30" s="57" t="s">
        <v>76</v>
      </c>
      <c r="E30" s="49"/>
      <c r="F30" s="49"/>
      <c r="G30" s="52"/>
      <c r="H30" s="58" t="n">
        <f aca="false">SUM(H31:H35)</f>
        <v>0</v>
      </c>
    </row>
    <row r="31" customFormat="false" ht="25.45" hidden="false" customHeight="false" outlineLevel="0" collapsed="false">
      <c r="A31" s="59" t="n">
        <v>9</v>
      </c>
      <c r="B31" s="59" t="s">
        <v>54</v>
      </c>
      <c r="C31" s="60" t="s">
        <v>77</v>
      </c>
      <c r="D31" s="61" t="s">
        <v>78</v>
      </c>
      <c r="E31" s="62" t="s">
        <v>74</v>
      </c>
      <c r="F31" s="63" t="n">
        <v>1</v>
      </c>
      <c r="G31" s="64"/>
      <c r="H31" s="65" t="n">
        <f aca="false">ROUND(G31*F31,2)</f>
        <v>0</v>
      </c>
    </row>
    <row r="32" customFormat="false" ht="25.45" hidden="false" customHeight="false" outlineLevel="0" collapsed="false">
      <c r="A32" s="59" t="n">
        <v>10</v>
      </c>
      <c r="B32" s="59" t="s">
        <v>54</v>
      </c>
      <c r="C32" s="60" t="s">
        <v>79</v>
      </c>
      <c r="D32" s="61" t="s">
        <v>80</v>
      </c>
      <c r="E32" s="62" t="s">
        <v>74</v>
      </c>
      <c r="F32" s="63" t="n">
        <v>13</v>
      </c>
      <c r="G32" s="64"/>
      <c r="H32" s="65" t="n">
        <f aca="false">ROUND(G32*F32,2)</f>
        <v>0</v>
      </c>
    </row>
    <row r="33" customFormat="false" ht="13.4" hidden="false" customHeight="false" outlineLevel="0" collapsed="false">
      <c r="A33" s="59" t="n">
        <v>12</v>
      </c>
      <c r="B33" s="59" t="s">
        <v>54</v>
      </c>
      <c r="C33" s="81" t="s">
        <v>81</v>
      </c>
      <c r="D33" s="61" t="s">
        <v>82</v>
      </c>
      <c r="E33" s="62" t="s">
        <v>83</v>
      </c>
      <c r="F33" s="80" t="n">
        <v>22.1</v>
      </c>
      <c r="G33" s="64"/>
      <c r="H33" s="65" t="n">
        <f aca="false">ROUND(G33*F33,2)</f>
        <v>0</v>
      </c>
    </row>
    <row r="34" customFormat="false" ht="13.45" hidden="false" customHeight="false" outlineLevel="0" collapsed="false">
      <c r="A34" s="59" t="n">
        <v>13</v>
      </c>
      <c r="B34" s="59" t="s">
        <v>54</v>
      </c>
      <c r="C34" s="81" t="s">
        <v>84</v>
      </c>
      <c r="D34" s="61" t="s">
        <v>85</v>
      </c>
      <c r="E34" s="62" t="s">
        <v>57</v>
      </c>
      <c r="F34" s="80" t="n">
        <v>32.75</v>
      </c>
      <c r="G34" s="64"/>
      <c r="H34" s="65" t="n">
        <f aca="false">ROUND(G34*F34,2)</f>
        <v>0</v>
      </c>
    </row>
    <row r="35" customFormat="false" ht="13.45" hidden="false" customHeight="false" outlineLevel="0" collapsed="false">
      <c r="A35" s="59" t="n">
        <v>11</v>
      </c>
      <c r="B35" s="59" t="s">
        <v>54</v>
      </c>
      <c r="C35" s="60" t="s">
        <v>86</v>
      </c>
      <c r="D35" s="61" t="s">
        <v>87</v>
      </c>
      <c r="E35" s="62" t="s">
        <v>74</v>
      </c>
      <c r="F35" s="63" t="n">
        <v>14</v>
      </c>
      <c r="G35" s="64"/>
      <c r="H35" s="65" t="n">
        <f aca="false">ROUND(G35*F35,2)</f>
        <v>0</v>
      </c>
    </row>
    <row r="37" customFormat="false" ht="15" hidden="false" customHeight="false" outlineLevel="0" collapsed="false">
      <c r="A37" s="49"/>
      <c r="B37" s="50" t="s">
        <v>48</v>
      </c>
      <c r="C37" s="51" t="s">
        <v>88</v>
      </c>
      <c r="D37" s="51" t="s">
        <v>32</v>
      </c>
      <c r="E37" s="49"/>
      <c r="F37" s="49"/>
      <c r="G37" s="52"/>
      <c r="H37" s="53" t="n">
        <f aca="false">H39</f>
        <v>0</v>
      </c>
    </row>
    <row r="38" customFormat="false" ht="12.8" hidden="false" customHeight="false" outlineLevel="0" collapsed="false">
      <c r="A38" s="49"/>
      <c r="B38" s="56" t="s">
        <v>48</v>
      </c>
      <c r="C38" s="57" t="s">
        <v>89</v>
      </c>
      <c r="D38" s="57" t="s">
        <v>90</v>
      </c>
      <c r="E38" s="49"/>
      <c r="F38" s="49"/>
      <c r="G38" s="52"/>
      <c r="H38" s="58" t="n">
        <f aca="false">SUM(H39:H39)</f>
        <v>0</v>
      </c>
    </row>
    <row r="39" customFormat="false" ht="13.45" hidden="false" customHeight="false" outlineLevel="0" collapsed="false">
      <c r="A39" s="59" t="n">
        <v>12</v>
      </c>
      <c r="B39" s="59" t="s">
        <v>54</v>
      </c>
      <c r="C39" s="81" t="s">
        <v>91</v>
      </c>
      <c r="D39" s="61" t="s">
        <v>90</v>
      </c>
      <c r="E39" s="62" t="s">
        <v>92</v>
      </c>
      <c r="F39" s="63" t="n">
        <v>1</v>
      </c>
      <c r="G39" s="64"/>
      <c r="H39" s="65" t="n">
        <f aca="false">ROUND(G39*F39,2)</f>
        <v>0</v>
      </c>
    </row>
  </sheetData>
  <mergeCells count="2">
    <mergeCell ref="A2:H2"/>
    <mergeCell ref="C5:F5"/>
  </mergeCells>
  <printOptions headings="false" gridLines="false" gridLinesSet="true" horizontalCentered="true" verticalCentered="false"/>
  <pageMargins left="0.7875" right="0.7875" top="0.590277777777778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8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LibreOffice/5.1.6.2$Windows_X86_64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2018-01-17T08:35:13Z</dcterms:created>
  <dc:creator>Jakub Mráz</dc:creator>
  <dc:description/>
  <dc:language>cs-CZ</dc:language>
  <cp:lastModifiedBy/>
  <dcterms:modified xsi:type="dcterms:W3CDTF">2018-02-27T14:28:33Z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