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Y\99_ROZPOCTY\99-09_PDOM\PDOMZ\_EXPORT\171206_ROZPOCET\SP_ROZDELENO\XLS\"/>
    </mc:Choice>
  </mc:AlternateContent>
  <bookViews>
    <workbookView xWindow="0" yWindow="0" windowWidth="16770" windowHeight="11430"/>
  </bookViews>
  <sheets>
    <sheet name="Celkova rekapitulace stavby" sheetId="1" r:id="rId1"/>
  </sheets>
  <externalReferences>
    <externalReference r:id="rId2"/>
    <externalReference r:id="rId3"/>
    <externalReference r:id="rId4"/>
    <externalReference r:id="rId5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19" i="1"/>
  <c r="H9" i="1"/>
  <c r="E15" i="1"/>
  <c r="E14" i="1"/>
  <c r="D15" i="1"/>
  <c r="D14" i="1"/>
  <c r="C10" i="1"/>
  <c r="C9" i="1"/>
  <c r="C8" i="1"/>
  <c r="C7" i="1"/>
  <c r="C5" i="1"/>
  <c r="B7" i="1"/>
  <c r="B6" i="1"/>
  <c r="G13" i="1"/>
  <c r="G12" i="1"/>
  <c r="F16" i="1"/>
  <c r="F13" i="1"/>
  <c r="F12" i="1"/>
  <c r="I17" i="1"/>
  <c r="H11" i="1"/>
  <c r="F20" i="1"/>
  <c r="I19" i="1"/>
  <c r="I18" i="1"/>
  <c r="I16" i="1"/>
  <c r="I13" i="1"/>
  <c r="I12" i="1"/>
  <c r="G20" i="1"/>
  <c r="E20" i="1"/>
  <c r="C20" i="1"/>
  <c r="H18" i="1"/>
  <c r="G18" i="1"/>
  <c r="F18" i="1"/>
  <c r="E18" i="1"/>
  <c r="D18" i="1"/>
  <c r="C18" i="1"/>
  <c r="G11" i="1"/>
  <c r="F11" i="1"/>
  <c r="C11" i="1"/>
  <c r="H4" i="1"/>
  <c r="G4" i="1"/>
  <c r="F4" i="1"/>
  <c r="E4" i="1"/>
  <c r="D4" i="1"/>
  <c r="B18" i="1"/>
  <c r="B11" i="1"/>
  <c r="H20" i="1"/>
  <c r="F22" i="1"/>
  <c r="F23" i="1"/>
  <c r="F24" i="1"/>
  <c r="G22" i="1"/>
  <c r="G23" i="1"/>
  <c r="G24" i="1"/>
  <c r="B20" i="1"/>
  <c r="I10" i="1"/>
  <c r="I8" i="1"/>
  <c r="I9" i="1"/>
  <c r="I15" i="1"/>
  <c r="I7" i="1"/>
  <c r="E11" i="1"/>
  <c r="E22" i="1"/>
  <c r="E23" i="1"/>
  <c r="E24" i="1"/>
  <c r="D20" i="1"/>
  <c r="I21" i="1"/>
  <c r="I20" i="1"/>
  <c r="D11" i="1"/>
  <c r="D22" i="1"/>
  <c r="I5" i="1"/>
  <c r="C4" i="1"/>
  <c r="C22" i="1"/>
  <c r="C23" i="1"/>
  <c r="C24" i="1"/>
  <c r="I14" i="1"/>
  <c r="I6" i="1"/>
  <c r="B4" i="1"/>
  <c r="B22" i="1"/>
  <c r="H22" i="1"/>
  <c r="H23" i="1"/>
  <c r="H24" i="1"/>
  <c r="I11" i="1"/>
  <c r="I4" i="1"/>
  <c r="D23" i="1"/>
  <c r="D24" i="1"/>
  <c r="B23" i="1"/>
  <c r="B24" i="1"/>
  <c r="I22" i="1"/>
  <c r="I23" i="1"/>
  <c r="I24" i="1"/>
</calcChain>
</file>

<file path=xl/sharedStrings.xml><?xml version="1.0" encoding="utf-8"?>
<sst xmlns="http://schemas.openxmlformats.org/spreadsheetml/2006/main" count="31" uniqueCount="30">
  <si>
    <t>Popis</t>
  </si>
  <si>
    <t>Celkem (bez DPH)</t>
  </si>
  <si>
    <t>DPH 21%</t>
  </si>
  <si>
    <t>Celkem (včetně DPH)</t>
  </si>
  <si>
    <t>A: 1.PP market</t>
  </si>
  <si>
    <t>B: 1.NP komunitní centrum</t>
  </si>
  <si>
    <t>D: Střecha</t>
  </si>
  <si>
    <t>E: Fasáda</t>
  </si>
  <si>
    <t>F: Venkovní schodiště a terasa</t>
  </si>
  <si>
    <t>G: 1.PP muzeum a minipivovar</t>
  </si>
  <si>
    <t>H: 1.NP restaurace a sklářská pec</t>
  </si>
  <si>
    <t>K: 4.NP galerie</t>
  </si>
  <si>
    <t>L: Fasáda</t>
  </si>
  <si>
    <t>S3: Chodníky a sítě</t>
  </si>
  <si>
    <t>M: Chodníky a sítě</t>
  </si>
  <si>
    <t>VRN: Vedlejší a ostatní rozpočtové náklady</t>
  </si>
  <si>
    <t>IROP 39_UZNATELNÉ</t>
  </si>
  <si>
    <t>IROP 39_NEUZNATELNÉ</t>
  </si>
  <si>
    <t>IROP 57_UZNATELNÉ</t>
  </si>
  <si>
    <t>IROP 57_NEUZNATELNÉ</t>
  </si>
  <si>
    <t>EUS_UZNATELNÉ</t>
  </si>
  <si>
    <t>EUS_NEUZNATELNÉ</t>
  </si>
  <si>
    <t>ZCELA NEUZNATELNÉ</t>
  </si>
  <si>
    <t>CELKEM</t>
  </si>
  <si>
    <t>Celková rekapitulace stavby</t>
  </si>
  <si>
    <t xml:space="preserve">S1: Kulturní centrum  „Pivovar – Domažlice“ - jižní křídlo
</t>
  </si>
  <si>
    <t>S2: Kulturní centrum  „Pivovar – Domažlice“ - západní křídlo</t>
  </si>
  <si>
    <t xml:space="preserve">C: 2.NP komunitní centrum </t>
  </si>
  <si>
    <t xml:space="preserve">I: 2.NP knihovna dospělí, vzdělávací centrum </t>
  </si>
  <si>
    <t xml:space="preserve">J: 3.NP knihovna děti, vzdělávací centrum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</si>
</sst>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#,##0&quot;.&quot;_);;;_(@_)"/>
    <numFmt numFmtId="165" formatCode="_(#,##0.00_);[Red]\-\ #,##0.00_);&quot;–&quot;??;_(@_)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6" tint="-0.249977111117893"/>
      <name val="Calibri"/>
      <family val="2"/>
      <charset val="238"/>
      <scheme val="minor"/>
    </font>
    <font>
      <sz val="12"/>
      <color theme="6" tint="-0.249977111117893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sz val="10"/>
      <color theme="4" tint="-0.499984740745262"/>
      <name val="Arial"/>
      <family val="2"/>
      <charset val="238"/>
    </font>
    <font>
      <b/>
      <sz val="11"/>
      <color theme="9" tint="-0.499984740745262"/>
      <name val="Calibri"/>
      <family val="2"/>
      <charset val="238"/>
      <scheme val="minor"/>
    </font>
    <font>
      <sz val="11"/>
      <color theme="9" tint="-0.499984740745262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/>
    </xf>
    <xf numFmtId="165" fontId="1" fillId="0" borderId="4" xfId="0" applyNumberFormat="1" applyFont="1" applyBorder="1" applyAlignment="1">
      <alignment horizontal="left" vertical="center"/>
    </xf>
    <xf numFmtId="165" fontId="1" fillId="0" borderId="4" xfId="0" applyNumberFormat="1" applyFont="1" applyFill="1" applyBorder="1" applyAlignment="1">
      <alignment horizontal="left" vertical="center"/>
    </xf>
    <xf numFmtId="165" fontId="8" fillId="0" borderId="3" xfId="0" applyNumberFormat="1" applyFont="1" applyBorder="1" applyAlignment="1">
      <alignment horizontal="left" vertical="center"/>
    </xf>
    <xf numFmtId="165" fontId="8" fillId="0" borderId="3" xfId="0" applyNumberFormat="1" applyFont="1" applyFill="1" applyBorder="1" applyAlignment="1">
      <alignment horizontal="left" vertical="center"/>
    </xf>
    <xf numFmtId="165" fontId="10" fillId="0" borderId="2" xfId="0" applyNumberFormat="1" applyFont="1" applyBorder="1" applyAlignment="1">
      <alignment horizontal="left" vertical="center"/>
    </xf>
    <xf numFmtId="165" fontId="12" fillId="0" borderId="2" xfId="0" applyNumberFormat="1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left" vertical="center"/>
    </xf>
    <xf numFmtId="165" fontId="12" fillId="0" borderId="1" xfId="0" applyNumberFormat="1" applyFont="1" applyBorder="1" applyAlignment="1">
      <alignment horizontal="left" vertical="center"/>
    </xf>
    <xf numFmtId="165" fontId="10" fillId="0" borderId="0" xfId="0" applyNumberFormat="1" applyFont="1" applyBorder="1" applyAlignment="1">
      <alignment horizontal="left" vertical="center"/>
    </xf>
    <xf numFmtId="165" fontId="12" fillId="0" borderId="0" xfId="0" applyNumberFormat="1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165" fontId="10" fillId="0" borderId="2" xfId="0" applyNumberFormat="1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EUS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IROP_39_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IROP_57_S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71206_PDOM_ZCELA_NEUZNATELNE_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EUS_UZNATELNE"/>
      <sheetName val="EUS_NEUZNATELN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0">
          <cell r="D20" t="str">
            <v/>
          </cell>
        </row>
        <row r="23">
          <cell r="D23" t="str">
            <v/>
          </cell>
        </row>
        <row r="24">
          <cell r="D24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IROP_39_UZNATELNE"/>
      <sheetName val="IROP_39_NEUZNATELN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2">
          <cell r="D22" t="str">
            <v/>
          </cell>
        </row>
        <row r="23">
          <cell r="D23" t="str">
            <v/>
          </cell>
        </row>
        <row r="24">
          <cell r="D24" t="str">
            <v/>
          </cell>
        </row>
        <row r="25">
          <cell r="D25" t="str">
            <v/>
          </cell>
        </row>
        <row r="26">
          <cell r="D2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Vzdel.centrum_zpusobile_vydaje"/>
      <sheetName val="Knihovna_nezpusobile_vydaje"/>
    </sheetNames>
    <sheetDataSet>
      <sheetData sheetId="0">
        <row r="18">
          <cell r="D18" t="str">
            <v/>
          </cell>
        </row>
        <row r="19">
          <cell r="D19" t="str">
            <v/>
          </cell>
        </row>
        <row r="22">
          <cell r="D22" t="str">
            <v/>
          </cell>
        </row>
        <row r="23">
          <cell r="D23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Všeobecné podmínky"/>
      <sheetName val="Způsob stanovení jedn. ceny"/>
      <sheetName val="Pokyny pro vyplnění"/>
      <sheetName val="Rekapitulace"/>
      <sheetName val="ZCELA_NEUZNATELNE"/>
    </sheetNames>
    <sheetDataSet>
      <sheetData sheetId="0">
        <row r="18">
          <cell r="D18" t="str">
            <v/>
          </cell>
        </row>
        <row r="20">
          <cell r="D20" t="str">
            <v/>
          </cell>
        </row>
        <row r="22">
          <cell r="D22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1" sqref="H21"/>
    </sheetView>
  </sheetViews>
  <sheetFormatPr defaultRowHeight="15" outlineLevelRow="1" x14ac:dyDescent="0.25"/>
  <cols>
    <col min="1" max="1" width="71" style="1" customWidth="1"/>
    <col min="2" max="2" width="16.140625" style="29" bestFit="1" customWidth="1"/>
    <col min="3" max="3" width="18.28515625" style="29" bestFit="1" customWidth="1"/>
    <col min="4" max="4" width="16.140625" style="29" customWidth="1"/>
    <col min="5" max="5" width="18.28515625" style="29" customWidth="1"/>
    <col min="6" max="6" width="16.140625" style="29" customWidth="1"/>
    <col min="7" max="7" width="18.28515625" style="29" customWidth="1"/>
    <col min="8" max="9" width="18.28515625" style="2" customWidth="1"/>
    <col min="10" max="256" width="9.140625" style="2"/>
    <col min="257" max="257" width="103.85546875" style="2" customWidth="1"/>
    <col min="258" max="258" width="15.7109375" style="2" customWidth="1"/>
    <col min="259" max="512" width="9.140625" style="2"/>
    <col min="513" max="513" width="103.85546875" style="2" customWidth="1"/>
    <col min="514" max="514" width="15.7109375" style="2" customWidth="1"/>
    <col min="515" max="768" width="9.140625" style="2"/>
    <col min="769" max="769" width="103.85546875" style="2" customWidth="1"/>
    <col min="770" max="770" width="15.7109375" style="2" customWidth="1"/>
    <col min="771" max="1024" width="9.140625" style="2"/>
    <col min="1025" max="1025" width="103.85546875" style="2" customWidth="1"/>
    <col min="1026" max="1026" width="15.7109375" style="2" customWidth="1"/>
    <col min="1027" max="1280" width="9.140625" style="2"/>
    <col min="1281" max="1281" width="103.85546875" style="2" customWidth="1"/>
    <col min="1282" max="1282" width="15.7109375" style="2" customWidth="1"/>
    <col min="1283" max="1536" width="9.140625" style="2"/>
    <col min="1537" max="1537" width="103.85546875" style="2" customWidth="1"/>
    <col min="1538" max="1538" width="15.7109375" style="2" customWidth="1"/>
    <col min="1539" max="1792" width="9.140625" style="2"/>
    <col min="1793" max="1793" width="103.85546875" style="2" customWidth="1"/>
    <col min="1794" max="1794" width="15.7109375" style="2" customWidth="1"/>
    <col min="1795" max="2048" width="9.140625" style="2"/>
    <col min="2049" max="2049" width="103.85546875" style="2" customWidth="1"/>
    <col min="2050" max="2050" width="15.7109375" style="2" customWidth="1"/>
    <col min="2051" max="2304" width="9.140625" style="2"/>
    <col min="2305" max="2305" width="103.85546875" style="2" customWidth="1"/>
    <col min="2306" max="2306" width="15.7109375" style="2" customWidth="1"/>
    <col min="2307" max="2560" width="9.140625" style="2"/>
    <col min="2561" max="2561" width="103.85546875" style="2" customWidth="1"/>
    <col min="2562" max="2562" width="15.7109375" style="2" customWidth="1"/>
    <col min="2563" max="2816" width="9.140625" style="2"/>
    <col min="2817" max="2817" width="103.85546875" style="2" customWidth="1"/>
    <col min="2818" max="2818" width="15.7109375" style="2" customWidth="1"/>
    <col min="2819" max="3072" width="9.140625" style="2"/>
    <col min="3073" max="3073" width="103.85546875" style="2" customWidth="1"/>
    <col min="3074" max="3074" width="15.7109375" style="2" customWidth="1"/>
    <col min="3075" max="3328" width="9.140625" style="2"/>
    <col min="3329" max="3329" width="103.85546875" style="2" customWidth="1"/>
    <col min="3330" max="3330" width="15.7109375" style="2" customWidth="1"/>
    <col min="3331" max="3584" width="9.140625" style="2"/>
    <col min="3585" max="3585" width="103.85546875" style="2" customWidth="1"/>
    <col min="3586" max="3586" width="15.7109375" style="2" customWidth="1"/>
    <col min="3587" max="3840" width="9.140625" style="2"/>
    <col min="3841" max="3841" width="103.85546875" style="2" customWidth="1"/>
    <col min="3842" max="3842" width="15.7109375" style="2" customWidth="1"/>
    <col min="3843" max="4096" width="9.140625" style="2"/>
    <col min="4097" max="4097" width="103.85546875" style="2" customWidth="1"/>
    <col min="4098" max="4098" width="15.7109375" style="2" customWidth="1"/>
    <col min="4099" max="4352" width="9.140625" style="2"/>
    <col min="4353" max="4353" width="103.85546875" style="2" customWidth="1"/>
    <col min="4354" max="4354" width="15.7109375" style="2" customWidth="1"/>
    <col min="4355" max="4608" width="9.140625" style="2"/>
    <col min="4609" max="4609" width="103.85546875" style="2" customWidth="1"/>
    <col min="4610" max="4610" width="15.7109375" style="2" customWidth="1"/>
    <col min="4611" max="4864" width="9.140625" style="2"/>
    <col min="4865" max="4865" width="103.85546875" style="2" customWidth="1"/>
    <col min="4866" max="4866" width="15.7109375" style="2" customWidth="1"/>
    <col min="4867" max="5120" width="9.140625" style="2"/>
    <col min="5121" max="5121" width="103.85546875" style="2" customWidth="1"/>
    <col min="5122" max="5122" width="15.7109375" style="2" customWidth="1"/>
    <col min="5123" max="5376" width="9.140625" style="2"/>
    <col min="5377" max="5377" width="103.85546875" style="2" customWidth="1"/>
    <col min="5378" max="5378" width="15.7109375" style="2" customWidth="1"/>
    <col min="5379" max="5632" width="9.140625" style="2"/>
    <col min="5633" max="5633" width="103.85546875" style="2" customWidth="1"/>
    <col min="5634" max="5634" width="15.7109375" style="2" customWidth="1"/>
    <col min="5635" max="5888" width="9.140625" style="2"/>
    <col min="5889" max="5889" width="103.85546875" style="2" customWidth="1"/>
    <col min="5890" max="5890" width="15.7109375" style="2" customWidth="1"/>
    <col min="5891" max="6144" width="9.140625" style="2"/>
    <col min="6145" max="6145" width="103.85546875" style="2" customWidth="1"/>
    <col min="6146" max="6146" width="15.7109375" style="2" customWidth="1"/>
    <col min="6147" max="6400" width="9.140625" style="2"/>
    <col min="6401" max="6401" width="103.85546875" style="2" customWidth="1"/>
    <col min="6402" max="6402" width="15.7109375" style="2" customWidth="1"/>
    <col min="6403" max="6656" width="9.140625" style="2"/>
    <col min="6657" max="6657" width="103.85546875" style="2" customWidth="1"/>
    <col min="6658" max="6658" width="15.7109375" style="2" customWidth="1"/>
    <col min="6659" max="6912" width="9.140625" style="2"/>
    <col min="6913" max="6913" width="103.85546875" style="2" customWidth="1"/>
    <col min="6914" max="6914" width="15.7109375" style="2" customWidth="1"/>
    <col min="6915" max="7168" width="9.140625" style="2"/>
    <col min="7169" max="7169" width="103.85546875" style="2" customWidth="1"/>
    <col min="7170" max="7170" width="15.7109375" style="2" customWidth="1"/>
    <col min="7171" max="7424" width="9.140625" style="2"/>
    <col min="7425" max="7425" width="103.85546875" style="2" customWidth="1"/>
    <col min="7426" max="7426" width="15.7109375" style="2" customWidth="1"/>
    <col min="7427" max="7680" width="9.140625" style="2"/>
    <col min="7681" max="7681" width="103.85546875" style="2" customWidth="1"/>
    <col min="7682" max="7682" width="15.7109375" style="2" customWidth="1"/>
    <col min="7683" max="7936" width="9.140625" style="2"/>
    <col min="7937" max="7937" width="103.85546875" style="2" customWidth="1"/>
    <col min="7938" max="7938" width="15.7109375" style="2" customWidth="1"/>
    <col min="7939" max="8192" width="9.140625" style="2"/>
    <col min="8193" max="8193" width="103.85546875" style="2" customWidth="1"/>
    <col min="8194" max="8194" width="15.7109375" style="2" customWidth="1"/>
    <col min="8195" max="8448" width="9.140625" style="2"/>
    <col min="8449" max="8449" width="103.85546875" style="2" customWidth="1"/>
    <col min="8450" max="8450" width="15.7109375" style="2" customWidth="1"/>
    <col min="8451" max="8704" width="9.140625" style="2"/>
    <col min="8705" max="8705" width="103.85546875" style="2" customWidth="1"/>
    <col min="8706" max="8706" width="15.7109375" style="2" customWidth="1"/>
    <col min="8707" max="8960" width="9.140625" style="2"/>
    <col min="8961" max="8961" width="103.85546875" style="2" customWidth="1"/>
    <col min="8962" max="8962" width="15.7109375" style="2" customWidth="1"/>
    <col min="8963" max="9216" width="9.140625" style="2"/>
    <col min="9217" max="9217" width="103.85546875" style="2" customWidth="1"/>
    <col min="9218" max="9218" width="15.7109375" style="2" customWidth="1"/>
    <col min="9219" max="9472" width="9.140625" style="2"/>
    <col min="9473" max="9473" width="103.85546875" style="2" customWidth="1"/>
    <col min="9474" max="9474" width="15.7109375" style="2" customWidth="1"/>
    <col min="9475" max="9728" width="9.140625" style="2"/>
    <col min="9729" max="9729" width="103.85546875" style="2" customWidth="1"/>
    <col min="9730" max="9730" width="15.7109375" style="2" customWidth="1"/>
    <col min="9731" max="9984" width="9.140625" style="2"/>
    <col min="9985" max="9985" width="103.85546875" style="2" customWidth="1"/>
    <col min="9986" max="9986" width="15.7109375" style="2" customWidth="1"/>
    <col min="9987" max="10240" width="9.140625" style="2"/>
    <col min="10241" max="10241" width="103.85546875" style="2" customWidth="1"/>
    <col min="10242" max="10242" width="15.7109375" style="2" customWidth="1"/>
    <col min="10243" max="10496" width="9.140625" style="2"/>
    <col min="10497" max="10497" width="103.85546875" style="2" customWidth="1"/>
    <col min="10498" max="10498" width="15.7109375" style="2" customWidth="1"/>
    <col min="10499" max="10752" width="9.140625" style="2"/>
    <col min="10753" max="10753" width="103.85546875" style="2" customWidth="1"/>
    <col min="10754" max="10754" width="15.7109375" style="2" customWidth="1"/>
    <col min="10755" max="11008" width="9.140625" style="2"/>
    <col min="11009" max="11009" width="103.85546875" style="2" customWidth="1"/>
    <col min="11010" max="11010" width="15.7109375" style="2" customWidth="1"/>
    <col min="11011" max="11264" width="9.140625" style="2"/>
    <col min="11265" max="11265" width="103.85546875" style="2" customWidth="1"/>
    <col min="11266" max="11266" width="15.7109375" style="2" customWidth="1"/>
    <col min="11267" max="11520" width="9.140625" style="2"/>
    <col min="11521" max="11521" width="103.85546875" style="2" customWidth="1"/>
    <col min="11522" max="11522" width="15.7109375" style="2" customWidth="1"/>
    <col min="11523" max="11776" width="9.140625" style="2"/>
    <col min="11777" max="11777" width="103.85546875" style="2" customWidth="1"/>
    <col min="11778" max="11778" width="15.7109375" style="2" customWidth="1"/>
    <col min="11779" max="12032" width="9.140625" style="2"/>
    <col min="12033" max="12033" width="103.85546875" style="2" customWidth="1"/>
    <col min="12034" max="12034" width="15.7109375" style="2" customWidth="1"/>
    <col min="12035" max="12288" width="9.140625" style="2"/>
    <col min="12289" max="12289" width="103.85546875" style="2" customWidth="1"/>
    <col min="12290" max="12290" width="15.7109375" style="2" customWidth="1"/>
    <col min="12291" max="12544" width="9.140625" style="2"/>
    <col min="12545" max="12545" width="103.85546875" style="2" customWidth="1"/>
    <col min="12546" max="12546" width="15.7109375" style="2" customWidth="1"/>
    <col min="12547" max="12800" width="9.140625" style="2"/>
    <col min="12801" max="12801" width="103.85546875" style="2" customWidth="1"/>
    <col min="12802" max="12802" width="15.7109375" style="2" customWidth="1"/>
    <col min="12803" max="13056" width="9.140625" style="2"/>
    <col min="13057" max="13057" width="103.85546875" style="2" customWidth="1"/>
    <col min="13058" max="13058" width="15.7109375" style="2" customWidth="1"/>
    <col min="13059" max="13312" width="9.140625" style="2"/>
    <col min="13313" max="13313" width="103.85546875" style="2" customWidth="1"/>
    <col min="13314" max="13314" width="15.7109375" style="2" customWidth="1"/>
    <col min="13315" max="13568" width="9.140625" style="2"/>
    <col min="13569" max="13569" width="103.85546875" style="2" customWidth="1"/>
    <col min="13570" max="13570" width="15.7109375" style="2" customWidth="1"/>
    <col min="13571" max="13824" width="9.140625" style="2"/>
    <col min="13825" max="13825" width="103.85546875" style="2" customWidth="1"/>
    <col min="13826" max="13826" width="15.7109375" style="2" customWidth="1"/>
    <col min="13827" max="14080" width="9.140625" style="2"/>
    <col min="14081" max="14081" width="103.85546875" style="2" customWidth="1"/>
    <col min="14082" max="14082" width="15.7109375" style="2" customWidth="1"/>
    <col min="14083" max="14336" width="9.140625" style="2"/>
    <col min="14337" max="14337" width="103.85546875" style="2" customWidth="1"/>
    <col min="14338" max="14338" width="15.7109375" style="2" customWidth="1"/>
    <col min="14339" max="14592" width="9.140625" style="2"/>
    <col min="14593" max="14593" width="103.85546875" style="2" customWidth="1"/>
    <col min="14594" max="14594" width="15.7109375" style="2" customWidth="1"/>
    <col min="14595" max="14848" width="9.140625" style="2"/>
    <col min="14849" max="14849" width="103.85546875" style="2" customWidth="1"/>
    <col min="14850" max="14850" width="15.7109375" style="2" customWidth="1"/>
    <col min="14851" max="15104" width="9.140625" style="2"/>
    <col min="15105" max="15105" width="103.85546875" style="2" customWidth="1"/>
    <col min="15106" max="15106" width="15.7109375" style="2" customWidth="1"/>
    <col min="15107" max="15360" width="9.140625" style="2"/>
    <col min="15361" max="15361" width="103.85546875" style="2" customWidth="1"/>
    <col min="15362" max="15362" width="15.7109375" style="2" customWidth="1"/>
    <col min="15363" max="15616" width="9.140625" style="2"/>
    <col min="15617" max="15617" width="103.85546875" style="2" customWidth="1"/>
    <col min="15618" max="15618" width="15.7109375" style="2" customWidth="1"/>
    <col min="15619" max="15872" width="9.140625" style="2"/>
    <col min="15873" max="15873" width="103.85546875" style="2" customWidth="1"/>
    <col min="15874" max="15874" width="15.7109375" style="2" customWidth="1"/>
    <col min="15875" max="16128" width="9.140625" style="2"/>
    <col min="16129" max="16129" width="103.85546875" style="2" customWidth="1"/>
    <col min="16130" max="16130" width="15.7109375" style="2" customWidth="1"/>
    <col min="16131" max="16384" width="9.140625" style="2"/>
  </cols>
  <sheetData>
    <row r="1" spans="1:9" ht="9" customHeight="1" x14ac:dyDescent="0.25"/>
    <row r="2" spans="1:9" ht="14.25" customHeight="1" x14ac:dyDescent="0.25">
      <c r="A2" s="17" t="s">
        <v>24</v>
      </c>
      <c r="B2" s="30"/>
      <c r="C2" s="30"/>
      <c r="D2" s="30"/>
      <c r="E2" s="30"/>
      <c r="F2" s="30"/>
      <c r="G2" s="30"/>
      <c r="H2" s="18"/>
      <c r="I2" s="18"/>
    </row>
    <row r="3" spans="1:9" s="5" customFormat="1" ht="13.5" thickBot="1" x14ac:dyDescent="0.3">
      <c r="A3" s="3" t="s">
        <v>0</v>
      </c>
      <c r="B3" s="31" t="s">
        <v>16</v>
      </c>
      <c r="C3" s="31" t="s">
        <v>17</v>
      </c>
      <c r="D3" s="31" t="s">
        <v>18</v>
      </c>
      <c r="E3" s="31" t="s">
        <v>19</v>
      </c>
      <c r="F3" s="31" t="s">
        <v>20</v>
      </c>
      <c r="G3" s="31" t="s">
        <v>21</v>
      </c>
      <c r="H3" s="4" t="s">
        <v>22</v>
      </c>
      <c r="I3" s="4" t="s">
        <v>23</v>
      </c>
    </row>
    <row r="4" spans="1:9" s="6" customFormat="1" ht="31.5" x14ac:dyDescent="0.25">
      <c r="A4" s="16" t="s">
        <v>25</v>
      </c>
      <c r="B4" s="20">
        <f>SUBTOTAL(9,B5:B10)</f>
        <v>0</v>
      </c>
      <c r="C4" s="20">
        <f t="shared" ref="C4:H4" si="0">SUBTOTAL(9,C5:C10)</f>
        <v>0</v>
      </c>
      <c r="D4" s="20">
        <f t="shared" si="0"/>
        <v>0</v>
      </c>
      <c r="E4" s="20">
        <f t="shared" si="0"/>
        <v>0</v>
      </c>
      <c r="F4" s="20">
        <f t="shared" si="0"/>
        <v>0</v>
      </c>
      <c r="G4" s="20">
        <f t="shared" si="0"/>
        <v>0</v>
      </c>
      <c r="H4" s="19">
        <f t="shared" si="0"/>
        <v>0</v>
      </c>
      <c r="I4" s="20">
        <f>I5+I6+I7+I8+I9+I10</f>
        <v>0</v>
      </c>
    </row>
    <row r="5" spans="1:9" s="7" customFormat="1" outlineLevel="1" collapsed="1" x14ac:dyDescent="0.25">
      <c r="A5" s="15" t="s">
        <v>4</v>
      </c>
      <c r="B5" s="22"/>
      <c r="C5" s="22" t="str">
        <f>'[2]Kryci list'!$D$22</f>
        <v/>
      </c>
      <c r="D5" s="22"/>
      <c r="E5" s="22"/>
      <c r="F5" s="22"/>
      <c r="G5" s="22"/>
      <c r="H5" s="21"/>
      <c r="I5" s="22">
        <f>SUBTOTAL(9,B5:H5)</f>
        <v>0</v>
      </c>
    </row>
    <row r="6" spans="1:9" s="7" customFormat="1" outlineLevel="1" x14ac:dyDescent="0.25">
      <c r="A6" s="15" t="s">
        <v>5</v>
      </c>
      <c r="B6" s="22" t="str">
        <f>'[2]Kryci list'!$D$18</f>
        <v/>
      </c>
      <c r="C6" s="22"/>
      <c r="D6" s="22"/>
      <c r="E6" s="22"/>
      <c r="F6" s="22"/>
      <c r="G6" s="22"/>
      <c r="H6" s="21"/>
      <c r="I6" s="21">
        <f t="shared" ref="I6:I10" si="1">SUBTOTAL(9,B6:H6)</f>
        <v>0</v>
      </c>
    </row>
    <row r="7" spans="1:9" s="7" customFormat="1" outlineLevel="1" x14ac:dyDescent="0.25">
      <c r="A7" s="15" t="s">
        <v>27</v>
      </c>
      <c r="B7" s="22" t="str">
        <f>'[2]Kryci list'!$D$19</f>
        <v/>
      </c>
      <c r="C7" s="22" t="str">
        <f>'[2]Kryci list'!$D$23</f>
        <v/>
      </c>
      <c r="D7" s="22"/>
      <c r="E7" s="22"/>
      <c r="F7" s="22"/>
      <c r="G7" s="22"/>
      <c r="H7" s="21"/>
      <c r="I7" s="21">
        <f t="shared" si="1"/>
        <v>0</v>
      </c>
    </row>
    <row r="8" spans="1:9" s="7" customFormat="1" outlineLevel="1" x14ac:dyDescent="0.25">
      <c r="A8" s="15" t="s">
        <v>6</v>
      </c>
      <c r="B8" s="22"/>
      <c r="C8" s="22" t="str">
        <f>'[2]Kryci list'!$D$24</f>
        <v/>
      </c>
      <c r="D8" s="22"/>
      <c r="E8" s="22"/>
      <c r="F8" s="22"/>
      <c r="G8" s="22"/>
      <c r="H8" s="21"/>
      <c r="I8" s="21">
        <f t="shared" si="1"/>
        <v>0</v>
      </c>
    </row>
    <row r="9" spans="1:9" s="7" customFormat="1" outlineLevel="1" x14ac:dyDescent="0.25">
      <c r="A9" s="15" t="s">
        <v>7</v>
      </c>
      <c r="B9" s="22"/>
      <c r="C9" s="22" t="str">
        <f>'[2]Kryci list'!$D$25</f>
        <v/>
      </c>
      <c r="D9" s="22"/>
      <c r="E9" s="22"/>
      <c r="F9" s="22"/>
      <c r="G9" s="22"/>
      <c r="H9" s="21" t="str">
        <f>'[4]Kryci list'!$D$18</f>
        <v/>
      </c>
      <c r="I9" s="21">
        <f t="shared" si="1"/>
        <v>0</v>
      </c>
    </row>
    <row r="10" spans="1:9" s="7" customFormat="1" outlineLevel="1" x14ac:dyDescent="0.25">
      <c r="A10" s="15" t="s">
        <v>8</v>
      </c>
      <c r="B10" s="22"/>
      <c r="C10" s="22" t="str">
        <f>'[2]Kryci list'!$D$26</f>
        <v/>
      </c>
      <c r="D10" s="22"/>
      <c r="E10" s="22"/>
      <c r="F10" s="22"/>
      <c r="G10" s="22"/>
      <c r="H10" s="21"/>
      <c r="I10" s="21">
        <f t="shared" si="1"/>
        <v>0</v>
      </c>
    </row>
    <row r="11" spans="1:9" s="6" customFormat="1" ht="15.75" x14ac:dyDescent="0.25">
      <c r="A11" s="14" t="s">
        <v>26</v>
      </c>
      <c r="B11" s="20">
        <f>SUBTOTAL(9,B12:B17)</f>
        <v>0</v>
      </c>
      <c r="C11" s="20">
        <f t="shared" ref="C11:H11" si="2">SUBTOTAL(9,C12:C17)</f>
        <v>0</v>
      </c>
      <c r="D11" s="20">
        <f t="shared" si="2"/>
        <v>0</v>
      </c>
      <c r="E11" s="20">
        <f t="shared" si="2"/>
        <v>0</v>
      </c>
      <c r="F11" s="20">
        <f t="shared" si="2"/>
        <v>0</v>
      </c>
      <c r="G11" s="20">
        <f t="shared" si="2"/>
        <v>0</v>
      </c>
      <c r="H11" s="19">
        <f t="shared" si="2"/>
        <v>0</v>
      </c>
      <c r="I11" s="19">
        <f>I12+I13+I14+I15+I16+I17</f>
        <v>0</v>
      </c>
    </row>
    <row r="12" spans="1:9" s="7" customFormat="1" outlineLevel="1" collapsed="1" x14ac:dyDescent="0.25">
      <c r="A12" s="15" t="s">
        <v>9</v>
      </c>
      <c r="B12" s="22"/>
      <c r="C12" s="22"/>
      <c r="D12" s="22"/>
      <c r="E12" s="22"/>
      <c r="F12" s="22" t="str">
        <f>'[1]Kryci list'!$D$18</f>
        <v/>
      </c>
      <c r="G12" s="22" t="str">
        <f>'[1]Kryci list'!$D$23</f>
        <v/>
      </c>
      <c r="H12" s="21"/>
      <c r="I12" s="22">
        <f t="shared" ref="I12:I17" si="3">SUBTOTAL(9,B12:H12)</f>
        <v>0</v>
      </c>
    </row>
    <row r="13" spans="1:9" s="7" customFormat="1" outlineLevel="1" x14ac:dyDescent="0.25">
      <c r="A13" s="15" t="s">
        <v>10</v>
      </c>
      <c r="B13" s="22"/>
      <c r="C13" s="22"/>
      <c r="D13" s="22"/>
      <c r="E13" s="22"/>
      <c r="F13" s="22" t="str">
        <f>'[1]Kryci list'!$D$19</f>
        <v/>
      </c>
      <c r="G13" s="22" t="str">
        <f>'[1]Kryci list'!$D$24</f>
        <v/>
      </c>
      <c r="H13" s="21"/>
      <c r="I13" s="22">
        <f t="shared" si="3"/>
        <v>0</v>
      </c>
    </row>
    <row r="14" spans="1:9" s="7" customFormat="1" outlineLevel="1" x14ac:dyDescent="0.25">
      <c r="A14" s="15" t="s">
        <v>28</v>
      </c>
      <c r="B14" s="22"/>
      <c r="C14" s="22"/>
      <c r="D14" s="22" t="str">
        <f>'[3]Kryci list'!$D$18</f>
        <v/>
      </c>
      <c r="E14" s="22" t="str">
        <f>'[3]Kryci list'!$D$22</f>
        <v/>
      </c>
      <c r="F14" s="22"/>
      <c r="G14" s="22"/>
      <c r="H14" s="21"/>
      <c r="I14" s="22">
        <f t="shared" si="3"/>
        <v>0</v>
      </c>
    </row>
    <row r="15" spans="1:9" s="7" customFormat="1" outlineLevel="1" x14ac:dyDescent="0.25">
      <c r="A15" s="15" t="s">
        <v>29</v>
      </c>
      <c r="B15" s="22"/>
      <c r="C15" s="22"/>
      <c r="D15" s="22" t="str">
        <f>'[3]Kryci list'!$D$19</f>
        <v/>
      </c>
      <c r="E15" s="22" t="str">
        <f>'[3]Kryci list'!$D$23</f>
        <v/>
      </c>
      <c r="F15" s="22"/>
      <c r="G15" s="22"/>
      <c r="H15" s="21"/>
      <c r="I15" s="22">
        <f t="shared" si="3"/>
        <v>0</v>
      </c>
    </row>
    <row r="16" spans="1:9" s="7" customFormat="1" outlineLevel="1" x14ac:dyDescent="0.25">
      <c r="A16" s="15" t="s">
        <v>11</v>
      </c>
      <c r="B16" s="22"/>
      <c r="C16" s="22"/>
      <c r="D16" s="22"/>
      <c r="E16" s="22"/>
      <c r="F16" s="22" t="str">
        <f>'[1]Kryci list'!$D$20</f>
        <v/>
      </c>
      <c r="G16" s="22"/>
      <c r="H16" s="21"/>
      <c r="I16" s="21">
        <f t="shared" si="3"/>
        <v>0</v>
      </c>
    </row>
    <row r="17" spans="1:9" s="7" customFormat="1" outlineLevel="1" x14ac:dyDescent="0.25">
      <c r="A17" s="15" t="s">
        <v>12</v>
      </c>
      <c r="B17" s="22"/>
      <c r="C17" s="22"/>
      <c r="D17" s="22"/>
      <c r="E17" s="22"/>
      <c r="F17" s="22"/>
      <c r="G17" s="22"/>
      <c r="H17" s="21"/>
      <c r="I17" s="21">
        <f t="shared" si="3"/>
        <v>0</v>
      </c>
    </row>
    <row r="18" spans="1:9" s="6" customFormat="1" ht="15.75" x14ac:dyDescent="0.25">
      <c r="A18" s="14" t="s">
        <v>13</v>
      </c>
      <c r="B18" s="20">
        <f>SUBTOTAL(9,B19)</f>
        <v>0</v>
      </c>
      <c r="C18" s="20">
        <f t="shared" ref="C18:H18" si="4">SUBTOTAL(9,C19)</f>
        <v>0</v>
      </c>
      <c r="D18" s="20">
        <f t="shared" si="4"/>
        <v>0</v>
      </c>
      <c r="E18" s="20">
        <f t="shared" si="4"/>
        <v>0</v>
      </c>
      <c r="F18" s="20">
        <f t="shared" si="4"/>
        <v>0</v>
      </c>
      <c r="G18" s="20">
        <f t="shared" si="4"/>
        <v>0</v>
      </c>
      <c r="H18" s="19">
        <f t="shared" si="4"/>
        <v>0</v>
      </c>
      <c r="I18" s="19">
        <f>I19</f>
        <v>0</v>
      </c>
    </row>
    <row r="19" spans="1:9" s="7" customFormat="1" outlineLevel="1" collapsed="1" x14ac:dyDescent="0.25">
      <c r="A19" s="15" t="s">
        <v>14</v>
      </c>
      <c r="B19" s="22"/>
      <c r="C19" s="22"/>
      <c r="D19" s="22"/>
      <c r="E19" s="22"/>
      <c r="F19" s="22"/>
      <c r="G19" s="22"/>
      <c r="H19" s="21" t="str">
        <f>'[4]Kryci list'!$D$20</f>
        <v/>
      </c>
      <c r="I19" s="21">
        <f>SUBTOTAL(9,B19:H19)</f>
        <v>0</v>
      </c>
    </row>
    <row r="20" spans="1:9" s="6" customFormat="1" ht="15.75" x14ac:dyDescent="0.25">
      <c r="A20" s="14" t="s">
        <v>15</v>
      </c>
      <c r="B20" s="20">
        <f>SUBTOTAL(9,B21)</f>
        <v>0</v>
      </c>
      <c r="C20" s="20">
        <f t="shared" ref="C20:H20" si="5">SUBTOTAL(9,C21)</f>
        <v>0</v>
      </c>
      <c r="D20" s="20">
        <f t="shared" si="5"/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19">
        <f t="shared" si="5"/>
        <v>0</v>
      </c>
      <c r="I20" s="19">
        <f>I21</f>
        <v>0</v>
      </c>
    </row>
    <row r="21" spans="1:9" s="7" customFormat="1" ht="15.75" outlineLevel="1" collapsed="1" thickBot="1" x14ac:dyDescent="0.3">
      <c r="A21" s="15" t="s">
        <v>15</v>
      </c>
      <c r="B21" s="22"/>
      <c r="C21" s="22"/>
      <c r="D21" s="22"/>
      <c r="E21" s="22"/>
      <c r="F21" s="22"/>
      <c r="G21" s="22"/>
      <c r="H21" s="21" t="str">
        <f>'[4]Kryci list'!$D$22</f>
        <v/>
      </c>
      <c r="I21" s="21">
        <f>SUBTOTAL(9,B21:H21)</f>
        <v>0</v>
      </c>
    </row>
    <row r="22" spans="1:9" s="10" customFormat="1" x14ac:dyDescent="0.25">
      <c r="A22" s="9" t="s">
        <v>1</v>
      </c>
      <c r="B22" s="32">
        <f t="shared" ref="B22:I22" si="6">B4+B11+B20+B18</f>
        <v>0</v>
      </c>
      <c r="C22" s="32">
        <f t="shared" si="6"/>
        <v>0</v>
      </c>
      <c r="D22" s="32">
        <f t="shared" si="6"/>
        <v>0</v>
      </c>
      <c r="E22" s="32">
        <f t="shared" si="6"/>
        <v>0</v>
      </c>
      <c r="F22" s="32">
        <f t="shared" si="6"/>
        <v>0</v>
      </c>
      <c r="G22" s="32">
        <f t="shared" si="6"/>
        <v>0</v>
      </c>
      <c r="H22" s="23">
        <f t="shared" si="6"/>
        <v>0</v>
      </c>
      <c r="I22" s="24">
        <f t="shared" si="6"/>
        <v>0</v>
      </c>
    </row>
    <row r="23" spans="1:9" s="10" customFormat="1" ht="15.75" thickBot="1" x14ac:dyDescent="0.3">
      <c r="A23" s="13" t="s">
        <v>2</v>
      </c>
      <c r="B23" s="33">
        <f>B22*0.21</f>
        <v>0</v>
      </c>
      <c r="C23" s="33">
        <f t="shared" ref="C23:I23" si="7">C22*0.21</f>
        <v>0</v>
      </c>
      <c r="D23" s="33">
        <f t="shared" si="7"/>
        <v>0</v>
      </c>
      <c r="E23" s="33">
        <f t="shared" si="7"/>
        <v>0</v>
      </c>
      <c r="F23" s="33">
        <f t="shared" si="7"/>
        <v>0</v>
      </c>
      <c r="G23" s="33">
        <f t="shared" si="7"/>
        <v>0</v>
      </c>
      <c r="H23" s="25">
        <f t="shared" si="7"/>
        <v>0</v>
      </c>
      <c r="I23" s="26">
        <f t="shared" si="7"/>
        <v>0</v>
      </c>
    </row>
    <row r="24" spans="1:9" s="10" customFormat="1" x14ac:dyDescent="0.25">
      <c r="A24" s="12" t="s">
        <v>3</v>
      </c>
      <c r="B24" s="34">
        <f>B22+B23</f>
        <v>0</v>
      </c>
      <c r="C24" s="34">
        <f t="shared" ref="C24:I24" si="8">C22+C23</f>
        <v>0</v>
      </c>
      <c r="D24" s="34">
        <f t="shared" si="8"/>
        <v>0</v>
      </c>
      <c r="E24" s="34">
        <f t="shared" si="8"/>
        <v>0</v>
      </c>
      <c r="F24" s="34">
        <f t="shared" si="8"/>
        <v>0</v>
      </c>
      <c r="G24" s="34">
        <f t="shared" si="8"/>
        <v>0</v>
      </c>
      <c r="H24" s="27">
        <f t="shared" si="8"/>
        <v>0</v>
      </c>
      <c r="I24" s="28">
        <f t="shared" si="8"/>
        <v>0</v>
      </c>
    </row>
    <row r="25" spans="1:9" x14ac:dyDescent="0.25">
      <c r="A25" s="11"/>
      <c r="B25" s="35"/>
      <c r="C25" s="35"/>
      <c r="D25" s="35"/>
      <c r="E25" s="35"/>
      <c r="F25" s="35"/>
      <c r="G25" s="35"/>
      <c r="H25" s="8"/>
      <c r="I25" s="8"/>
    </row>
    <row r="26" spans="1:9" x14ac:dyDescent="0.25">
      <c r="A26" s="11"/>
      <c r="B26" s="35"/>
      <c r="C26" s="35"/>
      <c r="D26" s="35"/>
      <c r="E26" s="35"/>
      <c r="F26" s="35"/>
      <c r="G26" s="35"/>
      <c r="H26" s="8"/>
      <c r="I26" s="8"/>
    </row>
    <row r="27" spans="1:9" x14ac:dyDescent="0.25">
      <c r="A27" s="11"/>
      <c r="B27" s="35"/>
      <c r="C27" s="35"/>
      <c r="D27" s="35"/>
      <c r="E27" s="35"/>
      <c r="F27" s="35"/>
      <c r="G27" s="35"/>
      <c r="H27" s="8"/>
      <c r="I27" s="8"/>
    </row>
    <row r="28" spans="1:9" x14ac:dyDescent="0.25">
      <c r="A28" s="11"/>
      <c r="B28" s="35"/>
      <c r="C28" s="35"/>
      <c r="D28" s="35"/>
      <c r="E28" s="35"/>
      <c r="F28" s="35"/>
      <c r="G28" s="35"/>
      <c r="H28" s="8"/>
      <c r="I28" s="8"/>
    </row>
    <row r="29" spans="1:9" x14ac:dyDescent="0.25">
      <c r="A29" s="11"/>
      <c r="B29" s="35"/>
      <c r="C29" s="35"/>
      <c r="D29" s="35"/>
      <c r="E29" s="35"/>
      <c r="F29" s="35"/>
      <c r="G29" s="35"/>
      <c r="H29" s="8"/>
      <c r="I29" s="8"/>
    </row>
    <row r="30" spans="1:9" x14ac:dyDescent="0.25">
      <c r="A30" s="11"/>
      <c r="B30" s="35"/>
      <c r="C30" s="35"/>
      <c r="D30" s="35"/>
      <c r="E30" s="35"/>
      <c r="F30" s="35"/>
      <c r="G30" s="35"/>
      <c r="H30" s="8"/>
      <c r="I30" s="8"/>
    </row>
    <row r="31" spans="1:9" x14ac:dyDescent="0.25">
      <c r="A31" s="11"/>
      <c r="B31" s="35"/>
      <c r="C31" s="35"/>
      <c r="D31" s="35"/>
      <c r="E31" s="35"/>
      <c r="F31" s="35"/>
      <c r="G31" s="35"/>
      <c r="H31" s="8"/>
      <c r="I31" s="8"/>
    </row>
    <row r="32" spans="1:9" x14ac:dyDescent="0.25">
      <c r="A32" s="11"/>
      <c r="B32" s="35"/>
      <c r="C32" s="35"/>
      <c r="D32" s="35"/>
      <c r="E32" s="35"/>
      <c r="F32" s="35"/>
      <c r="G32" s="35"/>
      <c r="H32" s="8"/>
      <c r="I32" s="8"/>
    </row>
  </sheetData>
  <sheetProtection algorithmName="SHA-512" hashValue="MNkm5reKARrVZg9Pzbay28+WjnziS5vEoVdtdzk7W+Obwu0EnLxp2ynfi3wSZxRrgptZh5Pc1TfghliV4xKPhg==" saltValue="LeErvY/PNPH4GPwE1AbDzg==" spinCount="100000" sheet="1" objects="1" scenarios="1"/>
  <pageMargins left="0.7" right="0.7" top="0.78740157499999996" bottom="0.78740157499999996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Celkova rekapitulace stavby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radka.becvarovska</dc:creator>
  <cp:lastModifiedBy>hlavacova</cp:lastModifiedBy>
  <cp:lastPrinted>2017-02-28T06:22:20Z</cp:lastPrinted>
  <dcterms:created xsi:type="dcterms:W3CDTF">2017-02-27T13:53:53Z</dcterms:created>
  <dcterms:modified xsi:type="dcterms:W3CDTF">2017-12-06T14:58:10Z</dcterms:modified>
</cp:coreProperties>
</file>